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960" yWindow="0" windowWidth="25600" windowHeight="169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8" i="1" l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E98" i="1"/>
  <c r="F98" i="1"/>
  <c r="E97" i="1"/>
  <c r="F97" i="1"/>
  <c r="E96" i="1"/>
  <c r="F96" i="1"/>
  <c r="E95" i="1"/>
  <c r="F95" i="1"/>
  <c r="E94" i="1"/>
  <c r="F94" i="1"/>
  <c r="E93" i="1"/>
  <c r="F93" i="1"/>
  <c r="E92" i="1"/>
  <c r="F92" i="1"/>
  <c r="E91" i="1"/>
  <c r="F91" i="1"/>
  <c r="E90" i="1"/>
  <c r="F90" i="1"/>
  <c r="E89" i="1"/>
  <c r="F89" i="1"/>
  <c r="E88" i="1"/>
  <c r="F88" i="1"/>
  <c r="E87" i="1"/>
  <c r="F87" i="1"/>
  <c r="E86" i="1"/>
  <c r="F86" i="1"/>
  <c r="E85" i="1"/>
  <c r="F85" i="1"/>
  <c r="E84" i="1"/>
  <c r="F84" i="1"/>
  <c r="E83" i="1"/>
  <c r="F83" i="1"/>
  <c r="E82" i="1"/>
  <c r="F82" i="1"/>
  <c r="E81" i="1"/>
  <c r="F81" i="1"/>
  <c r="E80" i="1"/>
  <c r="F80" i="1"/>
  <c r="E79" i="1"/>
  <c r="F79" i="1"/>
  <c r="E78" i="1"/>
  <c r="F78" i="1"/>
  <c r="E77" i="1"/>
  <c r="F77" i="1"/>
  <c r="E76" i="1"/>
  <c r="F76" i="1"/>
  <c r="E75" i="1"/>
  <c r="F75" i="1"/>
  <c r="E74" i="1"/>
  <c r="F74" i="1"/>
  <c r="E73" i="1"/>
  <c r="F73" i="1"/>
  <c r="E72" i="1"/>
  <c r="F72" i="1"/>
  <c r="E71" i="1"/>
  <c r="F71" i="1"/>
  <c r="E70" i="1"/>
  <c r="F70" i="1"/>
  <c r="E69" i="1"/>
  <c r="F69" i="1"/>
  <c r="E68" i="1"/>
  <c r="F68" i="1"/>
  <c r="E67" i="1"/>
  <c r="F67" i="1"/>
  <c r="E66" i="1"/>
  <c r="F66" i="1"/>
  <c r="E65" i="1"/>
  <c r="F65" i="1"/>
  <c r="E64" i="1"/>
  <c r="F64" i="1"/>
  <c r="E63" i="1"/>
  <c r="F63" i="1"/>
  <c r="E62" i="1"/>
  <c r="F62" i="1"/>
  <c r="E61" i="1"/>
  <c r="F61" i="1"/>
  <c r="E60" i="1"/>
  <c r="F60" i="1"/>
  <c r="E59" i="1"/>
  <c r="F59" i="1"/>
  <c r="E58" i="1"/>
  <c r="F58" i="1"/>
  <c r="E57" i="1"/>
  <c r="F57" i="1"/>
  <c r="E56" i="1"/>
  <c r="F56" i="1"/>
  <c r="E55" i="1"/>
  <c r="F55" i="1"/>
  <c r="E54" i="1"/>
  <c r="F54" i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E5" i="1"/>
  <c r="F5" i="1"/>
  <c r="E4" i="1"/>
  <c r="F4" i="1"/>
  <c r="E3" i="1"/>
  <c r="F3" i="1"/>
  <c r="E2" i="1"/>
  <c r="F2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<sst xmlns="http://schemas.openxmlformats.org/spreadsheetml/2006/main" count="13" uniqueCount="13">
  <si>
    <t>year</t>
  </si>
  <si>
    <t>deaths</t>
  </si>
  <si>
    <t>vmt_billions</t>
  </si>
  <si>
    <t>population</t>
  </si>
  <si>
    <t>deaths_100m_miles</t>
  </si>
  <si>
    <t>change</t>
  </si>
  <si>
    <t>pop_100k_units</t>
  </si>
  <si>
    <t>100m_miles_units</t>
  </si>
  <si>
    <t>vmt_units</t>
  </si>
  <si>
    <t>vmt_per_capita</t>
  </si>
  <si>
    <t>deaths_100k_people</t>
  </si>
  <si>
    <t>format_general</t>
  </si>
  <si>
    <t>times_100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</si>
</sst>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rgb="FF222222"/>
      <name val="Arial"/>
    </font>
    <font>
      <sz val="14"/>
      <color rgb="FF222222"/>
      <name val="Arial"/>
    </font>
    <font>
      <u/>
      <sz val="12"/>
      <color theme="11"/>
      <name val="Calibri"/>
      <family val="2"/>
      <scheme val="minor"/>
    </font>
    <font>
      <b/>
      <sz val="14"/>
      <color theme="1"/>
      <name val="Arial"/>
    </font>
    <font>
      <u/>
      <sz val="12"/>
      <color theme="10"/>
      <name val="Calibri"/>
      <family val="2"/>
      <scheme val="minor"/>
    </font>
    <font>
      <sz val="14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2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</cellXfs>
  <cellStyles count="1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59" name="AutoShape 235" descr="egative increase"/>
        <xdr:cNvSpPr>
          <a:spLocks noChangeAspect="1" noChangeArrowheads="1"/>
        </xdr:cNvSpPr>
      </xdr:nvSpPr>
      <xdr:spPr bwMode="auto">
        <a:xfrm>
          <a:off x="18884900" y="647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0" name="AutoShape 236" descr="egative increase"/>
        <xdr:cNvSpPr>
          <a:spLocks noChangeAspect="1" noChangeArrowheads="1"/>
        </xdr:cNvSpPr>
      </xdr:nvSpPr>
      <xdr:spPr bwMode="auto">
        <a:xfrm>
          <a:off x="18884900" y="86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1" name="AutoShape 237" descr="egative increase"/>
        <xdr:cNvSpPr>
          <a:spLocks noChangeAspect="1" noChangeArrowheads="1"/>
        </xdr:cNvSpPr>
      </xdr:nvSpPr>
      <xdr:spPr bwMode="auto">
        <a:xfrm>
          <a:off x="18884900" y="1079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2" name="AutoShape 238" descr="egative increase"/>
        <xdr:cNvSpPr>
          <a:spLocks noChangeAspect="1" noChangeArrowheads="1"/>
        </xdr:cNvSpPr>
      </xdr:nvSpPr>
      <xdr:spPr bwMode="auto">
        <a:xfrm>
          <a:off x="18884900" y="1295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3" name="AutoShape 239" descr="egative increase"/>
        <xdr:cNvSpPr>
          <a:spLocks noChangeAspect="1" noChangeArrowheads="1"/>
        </xdr:cNvSpPr>
      </xdr:nvSpPr>
      <xdr:spPr bwMode="auto">
        <a:xfrm>
          <a:off x="18884900" y="1511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4" name="AutoShape 240" descr="egative increase"/>
        <xdr:cNvSpPr>
          <a:spLocks noChangeAspect="1" noChangeArrowheads="1"/>
        </xdr:cNvSpPr>
      </xdr:nvSpPr>
      <xdr:spPr bwMode="auto">
        <a:xfrm>
          <a:off x="18884900" y="172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5" name="AutoShape 241" descr="egative increase"/>
        <xdr:cNvSpPr>
          <a:spLocks noChangeAspect="1" noChangeArrowheads="1"/>
        </xdr:cNvSpPr>
      </xdr:nvSpPr>
      <xdr:spPr bwMode="auto">
        <a:xfrm>
          <a:off x="18884900" y="1943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6" name="AutoShape 242" descr="egative increase"/>
        <xdr:cNvSpPr>
          <a:spLocks noChangeAspect="1" noChangeArrowheads="1"/>
        </xdr:cNvSpPr>
      </xdr:nvSpPr>
      <xdr:spPr bwMode="auto">
        <a:xfrm>
          <a:off x="18884900" y="2159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7" name="AutoShape 243" descr="egative increase"/>
        <xdr:cNvSpPr>
          <a:spLocks noChangeAspect="1" noChangeArrowheads="1"/>
        </xdr:cNvSpPr>
      </xdr:nvSpPr>
      <xdr:spPr bwMode="auto">
        <a:xfrm>
          <a:off x="18884900" y="2374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8" name="AutoShape 244" descr="egative increase"/>
        <xdr:cNvSpPr>
          <a:spLocks noChangeAspect="1" noChangeArrowheads="1"/>
        </xdr:cNvSpPr>
      </xdr:nvSpPr>
      <xdr:spPr bwMode="auto">
        <a:xfrm>
          <a:off x="18884900" y="259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69" name="AutoShape 245" descr="egative increase"/>
        <xdr:cNvSpPr>
          <a:spLocks noChangeAspect="1" noChangeArrowheads="1"/>
        </xdr:cNvSpPr>
      </xdr:nvSpPr>
      <xdr:spPr bwMode="auto">
        <a:xfrm>
          <a:off x="18884900" y="2806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0" name="AutoShape 246" descr="egative increase"/>
        <xdr:cNvSpPr>
          <a:spLocks noChangeAspect="1" noChangeArrowheads="1"/>
        </xdr:cNvSpPr>
      </xdr:nvSpPr>
      <xdr:spPr bwMode="auto">
        <a:xfrm>
          <a:off x="18884900" y="3022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1" name="AutoShape 247" descr="egative increase"/>
        <xdr:cNvSpPr>
          <a:spLocks noChangeAspect="1" noChangeArrowheads="1"/>
        </xdr:cNvSpPr>
      </xdr:nvSpPr>
      <xdr:spPr bwMode="auto">
        <a:xfrm>
          <a:off x="18884900" y="3238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2" name="AutoShape 248" descr="egative increase"/>
        <xdr:cNvSpPr>
          <a:spLocks noChangeAspect="1" noChangeArrowheads="1"/>
        </xdr:cNvSpPr>
      </xdr:nvSpPr>
      <xdr:spPr bwMode="auto">
        <a:xfrm>
          <a:off x="18884900" y="345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3" name="AutoShape 249" descr="egative increase"/>
        <xdr:cNvSpPr>
          <a:spLocks noChangeAspect="1" noChangeArrowheads="1"/>
        </xdr:cNvSpPr>
      </xdr:nvSpPr>
      <xdr:spPr bwMode="auto">
        <a:xfrm>
          <a:off x="18884900" y="3670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4" name="AutoShape 250" descr="egative increase"/>
        <xdr:cNvSpPr>
          <a:spLocks noChangeAspect="1" noChangeArrowheads="1"/>
        </xdr:cNvSpPr>
      </xdr:nvSpPr>
      <xdr:spPr bwMode="auto">
        <a:xfrm>
          <a:off x="18884900" y="3886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5" name="AutoShape 251" descr="egative increase"/>
        <xdr:cNvSpPr>
          <a:spLocks noChangeAspect="1" noChangeArrowheads="1"/>
        </xdr:cNvSpPr>
      </xdr:nvSpPr>
      <xdr:spPr bwMode="auto">
        <a:xfrm>
          <a:off x="18884900" y="4102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6" name="AutoShape 252" descr="egative increase"/>
        <xdr:cNvSpPr>
          <a:spLocks noChangeAspect="1" noChangeArrowheads="1"/>
        </xdr:cNvSpPr>
      </xdr:nvSpPr>
      <xdr:spPr bwMode="auto">
        <a:xfrm>
          <a:off x="18884900" y="431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7" name="AutoShape 253" descr="egative increase"/>
        <xdr:cNvSpPr>
          <a:spLocks noChangeAspect="1" noChangeArrowheads="1"/>
        </xdr:cNvSpPr>
      </xdr:nvSpPr>
      <xdr:spPr bwMode="auto">
        <a:xfrm>
          <a:off x="18884900" y="4533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8" name="AutoShape 254" descr="egative increase"/>
        <xdr:cNvSpPr>
          <a:spLocks noChangeAspect="1" noChangeArrowheads="1"/>
        </xdr:cNvSpPr>
      </xdr:nvSpPr>
      <xdr:spPr bwMode="auto">
        <a:xfrm>
          <a:off x="18884900" y="4749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139700</xdr:colOff>
      <xdr:row>1</xdr:row>
      <xdr:rowOff>139700</xdr:rowOff>
    </xdr:to>
    <xdr:sp macro="" textlink="">
      <xdr:nvSpPr>
        <xdr:cNvPr id="1279" name="AutoShape 255" descr="egative increase"/>
        <xdr:cNvSpPr>
          <a:spLocks noChangeAspect="1" noChangeArrowheads="1"/>
        </xdr:cNvSpPr>
      </xdr:nvSpPr>
      <xdr:spPr bwMode="auto">
        <a:xfrm>
          <a:off x="18884900" y="4965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139700</xdr:colOff>
      <xdr:row>2</xdr:row>
      <xdr:rowOff>139700</xdr:rowOff>
    </xdr:to>
    <xdr:sp macro="" textlink="">
      <xdr:nvSpPr>
        <xdr:cNvPr id="1280" name="AutoShape 256" descr="egative increase"/>
        <xdr:cNvSpPr>
          <a:spLocks noChangeAspect="1" noChangeArrowheads="1"/>
        </xdr:cNvSpPr>
      </xdr:nvSpPr>
      <xdr:spPr bwMode="auto">
        <a:xfrm>
          <a:off x="18884900" y="518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139700</xdr:colOff>
      <xdr:row>3</xdr:row>
      <xdr:rowOff>139700</xdr:rowOff>
    </xdr:to>
    <xdr:sp macro="" textlink="">
      <xdr:nvSpPr>
        <xdr:cNvPr id="1281" name="AutoShape 257" descr="egative increase"/>
        <xdr:cNvSpPr>
          <a:spLocks noChangeAspect="1" noChangeArrowheads="1"/>
        </xdr:cNvSpPr>
      </xdr:nvSpPr>
      <xdr:spPr bwMode="auto">
        <a:xfrm>
          <a:off x="18884900" y="5397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139700</xdr:colOff>
      <xdr:row>4</xdr:row>
      <xdr:rowOff>139700</xdr:rowOff>
    </xdr:to>
    <xdr:sp macro="" textlink="">
      <xdr:nvSpPr>
        <xdr:cNvPr id="1282" name="AutoShape 258" descr="egative increase"/>
        <xdr:cNvSpPr>
          <a:spLocks noChangeAspect="1" noChangeArrowheads="1"/>
        </xdr:cNvSpPr>
      </xdr:nvSpPr>
      <xdr:spPr bwMode="auto">
        <a:xfrm>
          <a:off x="18884900" y="5613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139700</xdr:colOff>
      <xdr:row>5</xdr:row>
      <xdr:rowOff>139700</xdr:rowOff>
    </xdr:to>
    <xdr:sp macro="" textlink="">
      <xdr:nvSpPr>
        <xdr:cNvPr id="1283" name="AutoShape 259" descr="egative increase"/>
        <xdr:cNvSpPr>
          <a:spLocks noChangeAspect="1" noChangeArrowheads="1"/>
        </xdr:cNvSpPr>
      </xdr:nvSpPr>
      <xdr:spPr bwMode="auto">
        <a:xfrm>
          <a:off x="18884900" y="5829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139700</xdr:colOff>
      <xdr:row>6</xdr:row>
      <xdr:rowOff>139700</xdr:rowOff>
    </xdr:to>
    <xdr:sp macro="" textlink="">
      <xdr:nvSpPr>
        <xdr:cNvPr id="1284" name="AutoShape 260" descr="egative increase"/>
        <xdr:cNvSpPr>
          <a:spLocks noChangeAspect="1" noChangeArrowheads="1"/>
        </xdr:cNvSpPr>
      </xdr:nvSpPr>
      <xdr:spPr bwMode="auto">
        <a:xfrm>
          <a:off x="18884900" y="604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139700</xdr:colOff>
      <xdr:row>7</xdr:row>
      <xdr:rowOff>139700</xdr:rowOff>
    </xdr:to>
    <xdr:sp macro="" textlink="">
      <xdr:nvSpPr>
        <xdr:cNvPr id="1285" name="AutoShape 261" descr="egative increase"/>
        <xdr:cNvSpPr>
          <a:spLocks noChangeAspect="1" noChangeArrowheads="1"/>
        </xdr:cNvSpPr>
      </xdr:nvSpPr>
      <xdr:spPr bwMode="auto">
        <a:xfrm>
          <a:off x="18884900" y="6261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139700</xdr:colOff>
      <xdr:row>8</xdr:row>
      <xdr:rowOff>139700</xdr:rowOff>
    </xdr:to>
    <xdr:sp macro="" textlink="">
      <xdr:nvSpPr>
        <xdr:cNvPr id="1286" name="AutoShape 262" descr="egative increase"/>
        <xdr:cNvSpPr>
          <a:spLocks noChangeAspect="1" noChangeArrowheads="1"/>
        </xdr:cNvSpPr>
      </xdr:nvSpPr>
      <xdr:spPr bwMode="auto">
        <a:xfrm>
          <a:off x="18884900" y="6477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139700</xdr:colOff>
      <xdr:row>9</xdr:row>
      <xdr:rowOff>139700</xdr:rowOff>
    </xdr:to>
    <xdr:sp macro="" textlink="">
      <xdr:nvSpPr>
        <xdr:cNvPr id="1287" name="AutoShape 263" descr="egative increase"/>
        <xdr:cNvSpPr>
          <a:spLocks noChangeAspect="1" noChangeArrowheads="1"/>
        </xdr:cNvSpPr>
      </xdr:nvSpPr>
      <xdr:spPr bwMode="auto">
        <a:xfrm>
          <a:off x="18884900" y="6692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139700</xdr:colOff>
      <xdr:row>10</xdr:row>
      <xdr:rowOff>139700</xdr:rowOff>
    </xdr:to>
    <xdr:sp macro="" textlink="">
      <xdr:nvSpPr>
        <xdr:cNvPr id="1288" name="AutoShape 264" descr="egative increase"/>
        <xdr:cNvSpPr>
          <a:spLocks noChangeAspect="1" noChangeArrowheads="1"/>
        </xdr:cNvSpPr>
      </xdr:nvSpPr>
      <xdr:spPr bwMode="auto">
        <a:xfrm>
          <a:off x="18884900" y="690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139700</xdr:colOff>
      <xdr:row>11</xdr:row>
      <xdr:rowOff>139700</xdr:rowOff>
    </xdr:to>
    <xdr:sp macro="" textlink="">
      <xdr:nvSpPr>
        <xdr:cNvPr id="1289" name="AutoShape 265" descr="egative increase"/>
        <xdr:cNvSpPr>
          <a:spLocks noChangeAspect="1" noChangeArrowheads="1"/>
        </xdr:cNvSpPr>
      </xdr:nvSpPr>
      <xdr:spPr bwMode="auto">
        <a:xfrm>
          <a:off x="18884900" y="7124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139700</xdr:colOff>
      <xdr:row>12</xdr:row>
      <xdr:rowOff>139700</xdr:rowOff>
    </xdr:to>
    <xdr:sp macro="" textlink="">
      <xdr:nvSpPr>
        <xdr:cNvPr id="1290" name="AutoShape 266" descr="ositive decrease"/>
        <xdr:cNvSpPr>
          <a:spLocks noChangeAspect="1" noChangeArrowheads="1"/>
        </xdr:cNvSpPr>
      </xdr:nvSpPr>
      <xdr:spPr bwMode="auto">
        <a:xfrm>
          <a:off x="18884900" y="7340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139700</xdr:colOff>
      <xdr:row>13</xdr:row>
      <xdr:rowOff>139700</xdr:rowOff>
    </xdr:to>
    <xdr:sp macro="" textlink="">
      <xdr:nvSpPr>
        <xdr:cNvPr id="1291" name="AutoShape 267" descr="egative increase"/>
        <xdr:cNvSpPr>
          <a:spLocks noChangeAspect="1" noChangeArrowheads="1"/>
        </xdr:cNvSpPr>
      </xdr:nvSpPr>
      <xdr:spPr bwMode="auto">
        <a:xfrm>
          <a:off x="18884900" y="7556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139700</xdr:colOff>
      <xdr:row>14</xdr:row>
      <xdr:rowOff>139700</xdr:rowOff>
    </xdr:to>
    <xdr:sp macro="" textlink="">
      <xdr:nvSpPr>
        <xdr:cNvPr id="1292" name="AutoShape 268" descr="egative increase"/>
        <xdr:cNvSpPr>
          <a:spLocks noChangeAspect="1" noChangeArrowheads="1"/>
        </xdr:cNvSpPr>
      </xdr:nvSpPr>
      <xdr:spPr bwMode="auto">
        <a:xfrm>
          <a:off x="18884900" y="777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139700</xdr:colOff>
      <xdr:row>15</xdr:row>
      <xdr:rowOff>139700</xdr:rowOff>
    </xdr:to>
    <xdr:sp macro="" textlink="">
      <xdr:nvSpPr>
        <xdr:cNvPr id="1293" name="AutoShape 269" descr="egative increase"/>
        <xdr:cNvSpPr>
          <a:spLocks noChangeAspect="1" noChangeArrowheads="1"/>
        </xdr:cNvSpPr>
      </xdr:nvSpPr>
      <xdr:spPr bwMode="auto">
        <a:xfrm>
          <a:off x="18884900" y="7988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139700</xdr:colOff>
      <xdr:row>16</xdr:row>
      <xdr:rowOff>139700</xdr:rowOff>
    </xdr:to>
    <xdr:sp macro="" textlink="">
      <xdr:nvSpPr>
        <xdr:cNvPr id="1294" name="AutoShape 270" descr="egative increase"/>
        <xdr:cNvSpPr>
          <a:spLocks noChangeAspect="1" noChangeArrowheads="1"/>
        </xdr:cNvSpPr>
      </xdr:nvSpPr>
      <xdr:spPr bwMode="auto">
        <a:xfrm>
          <a:off x="18884900" y="8204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139700</xdr:colOff>
      <xdr:row>17</xdr:row>
      <xdr:rowOff>139700</xdr:rowOff>
    </xdr:to>
    <xdr:sp macro="" textlink="">
      <xdr:nvSpPr>
        <xdr:cNvPr id="1295" name="AutoShape 271" descr="egative increase"/>
        <xdr:cNvSpPr>
          <a:spLocks noChangeAspect="1" noChangeArrowheads="1"/>
        </xdr:cNvSpPr>
      </xdr:nvSpPr>
      <xdr:spPr bwMode="auto">
        <a:xfrm>
          <a:off x="18884900" y="8420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139700</xdr:colOff>
      <xdr:row>18</xdr:row>
      <xdr:rowOff>139700</xdr:rowOff>
    </xdr:to>
    <xdr:sp macro="" textlink="">
      <xdr:nvSpPr>
        <xdr:cNvPr id="1296" name="AutoShape 272" descr="ositive decrease"/>
        <xdr:cNvSpPr>
          <a:spLocks noChangeAspect="1" noChangeArrowheads="1"/>
        </xdr:cNvSpPr>
      </xdr:nvSpPr>
      <xdr:spPr bwMode="auto">
        <a:xfrm>
          <a:off x="18884900" y="8636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139700</xdr:colOff>
      <xdr:row>19</xdr:row>
      <xdr:rowOff>139700</xdr:rowOff>
    </xdr:to>
    <xdr:sp macro="" textlink="">
      <xdr:nvSpPr>
        <xdr:cNvPr id="1297" name="AutoShape 273" descr="ositive decrease"/>
        <xdr:cNvSpPr>
          <a:spLocks noChangeAspect="1" noChangeArrowheads="1"/>
        </xdr:cNvSpPr>
      </xdr:nvSpPr>
      <xdr:spPr bwMode="auto">
        <a:xfrm>
          <a:off x="18884900" y="8851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139700</xdr:colOff>
      <xdr:row>20</xdr:row>
      <xdr:rowOff>139700</xdr:rowOff>
    </xdr:to>
    <xdr:sp macro="" textlink="">
      <xdr:nvSpPr>
        <xdr:cNvPr id="1298" name="AutoShape 274" descr="egative increase"/>
        <xdr:cNvSpPr>
          <a:spLocks noChangeAspect="1" noChangeArrowheads="1"/>
        </xdr:cNvSpPr>
      </xdr:nvSpPr>
      <xdr:spPr bwMode="auto">
        <a:xfrm>
          <a:off x="18884900" y="9067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139700</xdr:colOff>
      <xdr:row>21</xdr:row>
      <xdr:rowOff>139700</xdr:rowOff>
    </xdr:to>
    <xdr:sp macro="" textlink="">
      <xdr:nvSpPr>
        <xdr:cNvPr id="1299" name="AutoShape 275" descr="egative increase"/>
        <xdr:cNvSpPr>
          <a:spLocks noChangeAspect="1" noChangeArrowheads="1"/>
        </xdr:cNvSpPr>
      </xdr:nvSpPr>
      <xdr:spPr bwMode="auto">
        <a:xfrm>
          <a:off x="18884900" y="9283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139700</xdr:colOff>
      <xdr:row>22</xdr:row>
      <xdr:rowOff>139700</xdr:rowOff>
    </xdr:to>
    <xdr:sp macro="" textlink="">
      <xdr:nvSpPr>
        <xdr:cNvPr id="1300" name="AutoShape 276" descr="ositive decrease"/>
        <xdr:cNvSpPr>
          <a:spLocks noChangeAspect="1" noChangeArrowheads="1"/>
        </xdr:cNvSpPr>
      </xdr:nvSpPr>
      <xdr:spPr bwMode="auto">
        <a:xfrm>
          <a:off x="18884900" y="9499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139700</xdr:colOff>
      <xdr:row>23</xdr:row>
      <xdr:rowOff>139700</xdr:rowOff>
    </xdr:to>
    <xdr:sp macro="" textlink="">
      <xdr:nvSpPr>
        <xdr:cNvPr id="1301" name="AutoShape 277" descr="ositive decrease"/>
        <xdr:cNvSpPr>
          <a:spLocks noChangeAspect="1" noChangeArrowheads="1"/>
        </xdr:cNvSpPr>
      </xdr:nvSpPr>
      <xdr:spPr bwMode="auto">
        <a:xfrm>
          <a:off x="18884900" y="9715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139700</xdr:colOff>
      <xdr:row>24</xdr:row>
      <xdr:rowOff>139700</xdr:rowOff>
    </xdr:to>
    <xdr:sp macro="" textlink="">
      <xdr:nvSpPr>
        <xdr:cNvPr id="1302" name="AutoShape 278" descr="egative increase"/>
        <xdr:cNvSpPr>
          <a:spLocks noChangeAspect="1" noChangeArrowheads="1"/>
        </xdr:cNvSpPr>
      </xdr:nvSpPr>
      <xdr:spPr bwMode="auto">
        <a:xfrm>
          <a:off x="18884900" y="9931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139700</xdr:colOff>
      <xdr:row>25</xdr:row>
      <xdr:rowOff>139700</xdr:rowOff>
    </xdr:to>
    <xdr:sp macro="" textlink="">
      <xdr:nvSpPr>
        <xdr:cNvPr id="1303" name="AutoShape 279" descr="egative increase"/>
        <xdr:cNvSpPr>
          <a:spLocks noChangeAspect="1" noChangeArrowheads="1"/>
        </xdr:cNvSpPr>
      </xdr:nvSpPr>
      <xdr:spPr bwMode="auto">
        <a:xfrm>
          <a:off x="18884900" y="10147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139700</xdr:colOff>
      <xdr:row>26</xdr:row>
      <xdr:rowOff>139700</xdr:rowOff>
    </xdr:to>
    <xdr:sp macro="" textlink="">
      <xdr:nvSpPr>
        <xdr:cNvPr id="1304" name="AutoShape 280" descr="egative increase"/>
        <xdr:cNvSpPr>
          <a:spLocks noChangeAspect="1" noChangeArrowheads="1"/>
        </xdr:cNvSpPr>
      </xdr:nvSpPr>
      <xdr:spPr bwMode="auto">
        <a:xfrm>
          <a:off x="18884900" y="10363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139700</xdr:colOff>
      <xdr:row>27</xdr:row>
      <xdr:rowOff>139700</xdr:rowOff>
    </xdr:to>
    <xdr:sp macro="" textlink="">
      <xdr:nvSpPr>
        <xdr:cNvPr id="1305" name="AutoShape 281" descr="ositive decrease"/>
        <xdr:cNvSpPr>
          <a:spLocks noChangeAspect="1" noChangeArrowheads="1"/>
        </xdr:cNvSpPr>
      </xdr:nvSpPr>
      <xdr:spPr bwMode="auto">
        <a:xfrm>
          <a:off x="18884900" y="10579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139700</xdr:colOff>
      <xdr:row>28</xdr:row>
      <xdr:rowOff>139700</xdr:rowOff>
    </xdr:to>
    <xdr:sp macro="" textlink="">
      <xdr:nvSpPr>
        <xdr:cNvPr id="1306" name="AutoShape 282" descr="ositive decrease"/>
        <xdr:cNvSpPr>
          <a:spLocks noChangeAspect="1" noChangeArrowheads="1"/>
        </xdr:cNvSpPr>
      </xdr:nvSpPr>
      <xdr:spPr bwMode="auto">
        <a:xfrm>
          <a:off x="18884900" y="10795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139700</xdr:colOff>
      <xdr:row>29</xdr:row>
      <xdr:rowOff>139700</xdr:rowOff>
    </xdr:to>
    <xdr:sp macro="" textlink="">
      <xdr:nvSpPr>
        <xdr:cNvPr id="1307" name="AutoShape 283" descr="ositive decrease"/>
        <xdr:cNvSpPr>
          <a:spLocks noChangeAspect="1" noChangeArrowheads="1"/>
        </xdr:cNvSpPr>
      </xdr:nvSpPr>
      <xdr:spPr bwMode="auto">
        <a:xfrm>
          <a:off x="18884900" y="11010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139700</xdr:colOff>
      <xdr:row>30</xdr:row>
      <xdr:rowOff>139700</xdr:rowOff>
    </xdr:to>
    <xdr:sp macro="" textlink="">
      <xdr:nvSpPr>
        <xdr:cNvPr id="1308" name="AutoShape 284" descr="egative increase"/>
        <xdr:cNvSpPr>
          <a:spLocks noChangeAspect="1" noChangeArrowheads="1"/>
        </xdr:cNvSpPr>
      </xdr:nvSpPr>
      <xdr:spPr bwMode="auto">
        <a:xfrm>
          <a:off x="18884900" y="11226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139700</xdr:colOff>
      <xdr:row>31</xdr:row>
      <xdr:rowOff>139700</xdr:rowOff>
    </xdr:to>
    <xdr:sp macro="" textlink="">
      <xdr:nvSpPr>
        <xdr:cNvPr id="1309" name="AutoShape 285" descr="egative increase"/>
        <xdr:cNvSpPr>
          <a:spLocks noChangeAspect="1" noChangeArrowheads="1"/>
        </xdr:cNvSpPr>
      </xdr:nvSpPr>
      <xdr:spPr bwMode="auto">
        <a:xfrm>
          <a:off x="18884900" y="11442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139700</xdr:colOff>
      <xdr:row>32</xdr:row>
      <xdr:rowOff>139700</xdr:rowOff>
    </xdr:to>
    <xdr:sp macro="" textlink="">
      <xdr:nvSpPr>
        <xdr:cNvPr id="1310" name="AutoShape 286" descr="egative increase"/>
        <xdr:cNvSpPr>
          <a:spLocks noChangeAspect="1" noChangeArrowheads="1"/>
        </xdr:cNvSpPr>
      </xdr:nvSpPr>
      <xdr:spPr bwMode="auto">
        <a:xfrm>
          <a:off x="18884900" y="11658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139700</xdr:colOff>
      <xdr:row>33</xdr:row>
      <xdr:rowOff>139700</xdr:rowOff>
    </xdr:to>
    <xdr:sp macro="" textlink="">
      <xdr:nvSpPr>
        <xdr:cNvPr id="1311" name="AutoShape 287" descr="ositive decrease"/>
        <xdr:cNvSpPr>
          <a:spLocks noChangeAspect="1" noChangeArrowheads="1"/>
        </xdr:cNvSpPr>
      </xdr:nvSpPr>
      <xdr:spPr bwMode="auto">
        <a:xfrm>
          <a:off x="18884900" y="11874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139700</xdr:colOff>
      <xdr:row>34</xdr:row>
      <xdr:rowOff>139700</xdr:rowOff>
    </xdr:to>
    <xdr:sp macro="" textlink="">
      <xdr:nvSpPr>
        <xdr:cNvPr id="1312" name="AutoShape 288" descr="ositive decrease"/>
        <xdr:cNvSpPr>
          <a:spLocks noChangeAspect="1" noChangeArrowheads="1"/>
        </xdr:cNvSpPr>
      </xdr:nvSpPr>
      <xdr:spPr bwMode="auto">
        <a:xfrm>
          <a:off x="18884900" y="12090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139700</xdr:colOff>
      <xdr:row>35</xdr:row>
      <xdr:rowOff>139700</xdr:rowOff>
    </xdr:to>
    <xdr:sp macro="" textlink="">
      <xdr:nvSpPr>
        <xdr:cNvPr id="1313" name="AutoShape 289" descr="egative increase"/>
        <xdr:cNvSpPr>
          <a:spLocks noChangeAspect="1" noChangeArrowheads="1"/>
        </xdr:cNvSpPr>
      </xdr:nvSpPr>
      <xdr:spPr bwMode="auto">
        <a:xfrm>
          <a:off x="18884900" y="12306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139700</xdr:colOff>
      <xdr:row>36</xdr:row>
      <xdr:rowOff>139700</xdr:rowOff>
    </xdr:to>
    <xdr:sp macro="" textlink="">
      <xdr:nvSpPr>
        <xdr:cNvPr id="1314" name="AutoShape 290" descr="egative increase"/>
        <xdr:cNvSpPr>
          <a:spLocks noChangeAspect="1" noChangeArrowheads="1"/>
        </xdr:cNvSpPr>
      </xdr:nvSpPr>
      <xdr:spPr bwMode="auto">
        <a:xfrm>
          <a:off x="18884900" y="12522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139700</xdr:colOff>
      <xdr:row>37</xdr:row>
      <xdr:rowOff>139700</xdr:rowOff>
    </xdr:to>
    <xdr:sp macro="" textlink="">
      <xdr:nvSpPr>
        <xdr:cNvPr id="1315" name="AutoShape 291" descr="ositive decrease"/>
        <xdr:cNvSpPr>
          <a:spLocks noChangeAspect="1" noChangeArrowheads="1"/>
        </xdr:cNvSpPr>
      </xdr:nvSpPr>
      <xdr:spPr bwMode="auto">
        <a:xfrm>
          <a:off x="18884900" y="12738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139700</xdr:colOff>
      <xdr:row>38</xdr:row>
      <xdr:rowOff>139700</xdr:rowOff>
    </xdr:to>
    <xdr:sp macro="" textlink="">
      <xdr:nvSpPr>
        <xdr:cNvPr id="1316" name="AutoShape 292" descr="ositive decrease"/>
        <xdr:cNvSpPr>
          <a:spLocks noChangeAspect="1" noChangeArrowheads="1"/>
        </xdr:cNvSpPr>
      </xdr:nvSpPr>
      <xdr:spPr bwMode="auto">
        <a:xfrm>
          <a:off x="18884900" y="12954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139700</xdr:colOff>
      <xdr:row>39</xdr:row>
      <xdr:rowOff>139700</xdr:rowOff>
    </xdr:to>
    <xdr:sp macro="" textlink="">
      <xdr:nvSpPr>
        <xdr:cNvPr id="1317" name="AutoShape 293" descr="egative increase"/>
        <xdr:cNvSpPr>
          <a:spLocks noChangeAspect="1" noChangeArrowheads="1"/>
        </xdr:cNvSpPr>
      </xdr:nvSpPr>
      <xdr:spPr bwMode="auto">
        <a:xfrm>
          <a:off x="18884900" y="13169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139700</xdr:colOff>
      <xdr:row>40</xdr:row>
      <xdr:rowOff>139700</xdr:rowOff>
    </xdr:to>
    <xdr:sp macro="" textlink="">
      <xdr:nvSpPr>
        <xdr:cNvPr id="1318" name="AutoShape 294" descr="ositive decrease"/>
        <xdr:cNvSpPr>
          <a:spLocks noChangeAspect="1" noChangeArrowheads="1"/>
        </xdr:cNvSpPr>
      </xdr:nvSpPr>
      <xdr:spPr bwMode="auto">
        <a:xfrm>
          <a:off x="18884900" y="13385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139700</xdr:colOff>
      <xdr:row>41</xdr:row>
      <xdr:rowOff>139700</xdr:rowOff>
    </xdr:to>
    <xdr:sp macro="" textlink="">
      <xdr:nvSpPr>
        <xdr:cNvPr id="1319" name="AutoShape 295" descr="ositive decrease"/>
        <xdr:cNvSpPr>
          <a:spLocks noChangeAspect="1" noChangeArrowheads="1"/>
        </xdr:cNvSpPr>
      </xdr:nvSpPr>
      <xdr:spPr bwMode="auto">
        <a:xfrm>
          <a:off x="18884900" y="13601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139700</xdr:colOff>
      <xdr:row>42</xdr:row>
      <xdr:rowOff>139700</xdr:rowOff>
    </xdr:to>
    <xdr:sp macro="" textlink="">
      <xdr:nvSpPr>
        <xdr:cNvPr id="1320" name="AutoShape 296" descr="egative increase"/>
        <xdr:cNvSpPr>
          <a:spLocks noChangeAspect="1" noChangeArrowheads="1"/>
        </xdr:cNvSpPr>
      </xdr:nvSpPr>
      <xdr:spPr bwMode="auto">
        <a:xfrm>
          <a:off x="18884900" y="1381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139700</xdr:colOff>
      <xdr:row>43</xdr:row>
      <xdr:rowOff>139700</xdr:rowOff>
    </xdr:to>
    <xdr:sp macro="" textlink="">
      <xdr:nvSpPr>
        <xdr:cNvPr id="1321" name="AutoShape 297" descr="egative increase"/>
        <xdr:cNvSpPr>
          <a:spLocks noChangeAspect="1" noChangeArrowheads="1"/>
        </xdr:cNvSpPr>
      </xdr:nvSpPr>
      <xdr:spPr bwMode="auto">
        <a:xfrm>
          <a:off x="18884900" y="14033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139700</xdr:colOff>
      <xdr:row>44</xdr:row>
      <xdr:rowOff>139700</xdr:rowOff>
    </xdr:to>
    <xdr:sp macro="" textlink="">
      <xdr:nvSpPr>
        <xdr:cNvPr id="1322" name="AutoShape 298" descr="egative increase"/>
        <xdr:cNvSpPr>
          <a:spLocks noChangeAspect="1" noChangeArrowheads="1"/>
        </xdr:cNvSpPr>
      </xdr:nvSpPr>
      <xdr:spPr bwMode="auto">
        <a:xfrm>
          <a:off x="18884900" y="14249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139700</xdr:colOff>
      <xdr:row>45</xdr:row>
      <xdr:rowOff>139700</xdr:rowOff>
    </xdr:to>
    <xdr:sp macro="" textlink="">
      <xdr:nvSpPr>
        <xdr:cNvPr id="1323" name="AutoShape 299" descr="egative increase"/>
        <xdr:cNvSpPr>
          <a:spLocks noChangeAspect="1" noChangeArrowheads="1"/>
        </xdr:cNvSpPr>
      </xdr:nvSpPr>
      <xdr:spPr bwMode="auto">
        <a:xfrm>
          <a:off x="18884900" y="14465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139700</xdr:colOff>
      <xdr:row>46</xdr:row>
      <xdr:rowOff>139700</xdr:rowOff>
    </xdr:to>
    <xdr:sp macro="" textlink="">
      <xdr:nvSpPr>
        <xdr:cNvPr id="1324" name="AutoShape 300" descr="egative increase"/>
        <xdr:cNvSpPr>
          <a:spLocks noChangeAspect="1" noChangeArrowheads="1"/>
        </xdr:cNvSpPr>
      </xdr:nvSpPr>
      <xdr:spPr bwMode="auto">
        <a:xfrm>
          <a:off x="18884900" y="1468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139700</xdr:colOff>
      <xdr:row>47</xdr:row>
      <xdr:rowOff>139700</xdr:rowOff>
    </xdr:to>
    <xdr:sp macro="" textlink="">
      <xdr:nvSpPr>
        <xdr:cNvPr id="1325" name="AutoShape 301" descr="ositive decrease"/>
        <xdr:cNvSpPr>
          <a:spLocks noChangeAspect="1" noChangeArrowheads="1"/>
        </xdr:cNvSpPr>
      </xdr:nvSpPr>
      <xdr:spPr bwMode="auto">
        <a:xfrm>
          <a:off x="18884900" y="14897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139700</xdr:colOff>
      <xdr:row>48</xdr:row>
      <xdr:rowOff>139700</xdr:rowOff>
    </xdr:to>
    <xdr:sp macro="" textlink="">
      <xdr:nvSpPr>
        <xdr:cNvPr id="1326" name="AutoShape 302" descr="egative increase"/>
        <xdr:cNvSpPr>
          <a:spLocks noChangeAspect="1" noChangeArrowheads="1"/>
        </xdr:cNvSpPr>
      </xdr:nvSpPr>
      <xdr:spPr bwMode="auto">
        <a:xfrm>
          <a:off x="18884900" y="15113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139700</xdr:colOff>
      <xdr:row>49</xdr:row>
      <xdr:rowOff>139700</xdr:rowOff>
    </xdr:to>
    <xdr:sp macro="" textlink="">
      <xdr:nvSpPr>
        <xdr:cNvPr id="1327" name="AutoShape 303" descr="egative increase"/>
        <xdr:cNvSpPr>
          <a:spLocks noChangeAspect="1" noChangeArrowheads="1"/>
        </xdr:cNvSpPr>
      </xdr:nvSpPr>
      <xdr:spPr bwMode="auto">
        <a:xfrm>
          <a:off x="18884900" y="15328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139700</xdr:colOff>
      <xdr:row>50</xdr:row>
      <xdr:rowOff>139700</xdr:rowOff>
    </xdr:to>
    <xdr:sp macro="" textlink="">
      <xdr:nvSpPr>
        <xdr:cNvPr id="1328" name="AutoShape 304" descr="ositive decrease"/>
        <xdr:cNvSpPr>
          <a:spLocks noChangeAspect="1" noChangeArrowheads="1"/>
        </xdr:cNvSpPr>
      </xdr:nvSpPr>
      <xdr:spPr bwMode="auto">
        <a:xfrm>
          <a:off x="18884900" y="1554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139700</xdr:colOff>
      <xdr:row>51</xdr:row>
      <xdr:rowOff>139700</xdr:rowOff>
    </xdr:to>
    <xdr:sp macro="" textlink="">
      <xdr:nvSpPr>
        <xdr:cNvPr id="1329" name="AutoShape 305" descr="ositive decrease"/>
        <xdr:cNvSpPr>
          <a:spLocks noChangeAspect="1" noChangeArrowheads="1"/>
        </xdr:cNvSpPr>
      </xdr:nvSpPr>
      <xdr:spPr bwMode="auto">
        <a:xfrm>
          <a:off x="18884900" y="15760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139700</xdr:colOff>
      <xdr:row>52</xdr:row>
      <xdr:rowOff>139700</xdr:rowOff>
    </xdr:to>
    <xdr:sp macro="" textlink="">
      <xdr:nvSpPr>
        <xdr:cNvPr id="1330" name="AutoShape 306" descr="egative increase"/>
        <xdr:cNvSpPr>
          <a:spLocks noChangeAspect="1" noChangeArrowheads="1"/>
        </xdr:cNvSpPr>
      </xdr:nvSpPr>
      <xdr:spPr bwMode="auto">
        <a:xfrm>
          <a:off x="18884900" y="15976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139700</xdr:colOff>
      <xdr:row>53</xdr:row>
      <xdr:rowOff>139700</xdr:rowOff>
    </xdr:to>
    <xdr:sp macro="" textlink="">
      <xdr:nvSpPr>
        <xdr:cNvPr id="1331" name="AutoShape 307" descr="ositive decrease"/>
        <xdr:cNvSpPr>
          <a:spLocks noChangeAspect="1" noChangeArrowheads="1"/>
        </xdr:cNvSpPr>
      </xdr:nvSpPr>
      <xdr:spPr bwMode="auto">
        <a:xfrm>
          <a:off x="18884900" y="16192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139700</xdr:colOff>
      <xdr:row>54</xdr:row>
      <xdr:rowOff>139700</xdr:rowOff>
    </xdr:to>
    <xdr:sp macro="" textlink="">
      <xdr:nvSpPr>
        <xdr:cNvPr id="1332" name="AutoShape 308" descr="ositive decrease"/>
        <xdr:cNvSpPr>
          <a:spLocks noChangeAspect="1" noChangeArrowheads="1"/>
        </xdr:cNvSpPr>
      </xdr:nvSpPr>
      <xdr:spPr bwMode="auto">
        <a:xfrm>
          <a:off x="18884900" y="1640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139700</xdr:colOff>
      <xdr:row>55</xdr:row>
      <xdr:rowOff>139700</xdr:rowOff>
    </xdr:to>
    <xdr:sp macro="" textlink="">
      <xdr:nvSpPr>
        <xdr:cNvPr id="1333" name="AutoShape 309" descr="ositive decrease"/>
        <xdr:cNvSpPr>
          <a:spLocks noChangeAspect="1" noChangeArrowheads="1"/>
        </xdr:cNvSpPr>
      </xdr:nvSpPr>
      <xdr:spPr bwMode="auto">
        <a:xfrm>
          <a:off x="18884900" y="16624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139700</xdr:colOff>
      <xdr:row>56</xdr:row>
      <xdr:rowOff>139700</xdr:rowOff>
    </xdr:to>
    <xdr:sp macro="" textlink="">
      <xdr:nvSpPr>
        <xdr:cNvPr id="1334" name="AutoShape 310" descr="egative increase"/>
        <xdr:cNvSpPr>
          <a:spLocks noChangeAspect="1" noChangeArrowheads="1"/>
        </xdr:cNvSpPr>
      </xdr:nvSpPr>
      <xdr:spPr bwMode="auto">
        <a:xfrm>
          <a:off x="18884900" y="16840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139700</xdr:colOff>
      <xdr:row>57</xdr:row>
      <xdr:rowOff>139700</xdr:rowOff>
    </xdr:to>
    <xdr:sp macro="" textlink="">
      <xdr:nvSpPr>
        <xdr:cNvPr id="1335" name="AutoShape 311" descr="egative increase"/>
        <xdr:cNvSpPr>
          <a:spLocks noChangeAspect="1" noChangeArrowheads="1"/>
        </xdr:cNvSpPr>
      </xdr:nvSpPr>
      <xdr:spPr bwMode="auto">
        <a:xfrm>
          <a:off x="18884900" y="17056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139700</xdr:colOff>
      <xdr:row>58</xdr:row>
      <xdr:rowOff>139700</xdr:rowOff>
    </xdr:to>
    <xdr:sp macro="" textlink="">
      <xdr:nvSpPr>
        <xdr:cNvPr id="1336" name="AutoShape 312" descr="egative increase"/>
        <xdr:cNvSpPr>
          <a:spLocks noChangeAspect="1" noChangeArrowheads="1"/>
        </xdr:cNvSpPr>
      </xdr:nvSpPr>
      <xdr:spPr bwMode="auto">
        <a:xfrm>
          <a:off x="18884900" y="1727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139700</xdr:colOff>
      <xdr:row>59</xdr:row>
      <xdr:rowOff>139700</xdr:rowOff>
    </xdr:to>
    <xdr:sp macro="" textlink="">
      <xdr:nvSpPr>
        <xdr:cNvPr id="1337" name="AutoShape 313" descr="egative increase"/>
        <xdr:cNvSpPr>
          <a:spLocks noChangeAspect="1" noChangeArrowheads="1"/>
        </xdr:cNvSpPr>
      </xdr:nvSpPr>
      <xdr:spPr bwMode="auto">
        <a:xfrm>
          <a:off x="18884900" y="17487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139700</xdr:colOff>
      <xdr:row>60</xdr:row>
      <xdr:rowOff>139700</xdr:rowOff>
    </xdr:to>
    <xdr:sp macro="" textlink="">
      <xdr:nvSpPr>
        <xdr:cNvPr id="1338" name="AutoShape 314" descr="ositive decrease"/>
        <xdr:cNvSpPr>
          <a:spLocks noChangeAspect="1" noChangeArrowheads="1"/>
        </xdr:cNvSpPr>
      </xdr:nvSpPr>
      <xdr:spPr bwMode="auto">
        <a:xfrm>
          <a:off x="18884900" y="17703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139700</xdr:colOff>
      <xdr:row>61</xdr:row>
      <xdr:rowOff>139700</xdr:rowOff>
    </xdr:to>
    <xdr:sp macro="" textlink="">
      <xdr:nvSpPr>
        <xdr:cNvPr id="1339" name="AutoShape 315" descr="ositive decrease"/>
        <xdr:cNvSpPr>
          <a:spLocks noChangeAspect="1" noChangeArrowheads="1"/>
        </xdr:cNvSpPr>
      </xdr:nvSpPr>
      <xdr:spPr bwMode="auto">
        <a:xfrm>
          <a:off x="18884900" y="17919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139700</xdr:colOff>
      <xdr:row>62</xdr:row>
      <xdr:rowOff>139700</xdr:rowOff>
    </xdr:to>
    <xdr:sp macro="" textlink="">
      <xdr:nvSpPr>
        <xdr:cNvPr id="1340" name="AutoShape 316" descr="ositive decrease"/>
        <xdr:cNvSpPr>
          <a:spLocks noChangeAspect="1" noChangeArrowheads="1"/>
        </xdr:cNvSpPr>
      </xdr:nvSpPr>
      <xdr:spPr bwMode="auto">
        <a:xfrm>
          <a:off x="18884900" y="1813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139700</xdr:colOff>
      <xdr:row>63</xdr:row>
      <xdr:rowOff>139700</xdr:rowOff>
    </xdr:to>
    <xdr:sp macro="" textlink="">
      <xdr:nvSpPr>
        <xdr:cNvPr id="1341" name="AutoShape 317" descr="ositive decrease"/>
        <xdr:cNvSpPr>
          <a:spLocks noChangeAspect="1" noChangeArrowheads="1"/>
        </xdr:cNvSpPr>
      </xdr:nvSpPr>
      <xdr:spPr bwMode="auto">
        <a:xfrm>
          <a:off x="18884900" y="18351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139700</xdr:colOff>
      <xdr:row>64</xdr:row>
      <xdr:rowOff>139700</xdr:rowOff>
    </xdr:to>
    <xdr:sp macro="" textlink="">
      <xdr:nvSpPr>
        <xdr:cNvPr id="1342" name="AutoShape 318" descr="egative increase"/>
        <xdr:cNvSpPr>
          <a:spLocks noChangeAspect="1" noChangeArrowheads="1"/>
        </xdr:cNvSpPr>
      </xdr:nvSpPr>
      <xdr:spPr bwMode="auto">
        <a:xfrm>
          <a:off x="18884900" y="18567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139700</xdr:colOff>
      <xdr:row>65</xdr:row>
      <xdr:rowOff>139700</xdr:rowOff>
    </xdr:to>
    <xdr:sp macro="" textlink="">
      <xdr:nvSpPr>
        <xdr:cNvPr id="1343" name="AutoShape 319" descr="ositive decrease"/>
        <xdr:cNvSpPr>
          <a:spLocks noChangeAspect="1" noChangeArrowheads="1"/>
        </xdr:cNvSpPr>
      </xdr:nvSpPr>
      <xdr:spPr bwMode="auto">
        <a:xfrm>
          <a:off x="18884900" y="18783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139700</xdr:colOff>
      <xdr:row>66</xdr:row>
      <xdr:rowOff>139700</xdr:rowOff>
    </xdr:to>
    <xdr:sp macro="" textlink="">
      <xdr:nvSpPr>
        <xdr:cNvPr id="1344" name="AutoShape 320" descr="egative increase"/>
        <xdr:cNvSpPr>
          <a:spLocks noChangeAspect="1" noChangeArrowheads="1"/>
        </xdr:cNvSpPr>
      </xdr:nvSpPr>
      <xdr:spPr bwMode="auto">
        <a:xfrm>
          <a:off x="18884900" y="1899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139700</xdr:colOff>
      <xdr:row>67</xdr:row>
      <xdr:rowOff>139700</xdr:rowOff>
    </xdr:to>
    <xdr:sp macro="" textlink="">
      <xdr:nvSpPr>
        <xdr:cNvPr id="1345" name="AutoShape 321" descr="ositive decrease"/>
        <xdr:cNvSpPr>
          <a:spLocks noChangeAspect="1" noChangeArrowheads="1"/>
        </xdr:cNvSpPr>
      </xdr:nvSpPr>
      <xdr:spPr bwMode="auto">
        <a:xfrm>
          <a:off x="18884900" y="19215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139700</xdr:colOff>
      <xdr:row>68</xdr:row>
      <xdr:rowOff>139700</xdr:rowOff>
    </xdr:to>
    <xdr:sp macro="" textlink="">
      <xdr:nvSpPr>
        <xdr:cNvPr id="1346" name="AutoShape 322" descr="egative increase"/>
        <xdr:cNvSpPr>
          <a:spLocks noChangeAspect="1" noChangeArrowheads="1"/>
        </xdr:cNvSpPr>
      </xdr:nvSpPr>
      <xdr:spPr bwMode="auto">
        <a:xfrm>
          <a:off x="18884900" y="19431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139700</xdr:colOff>
      <xdr:row>69</xdr:row>
      <xdr:rowOff>139700</xdr:rowOff>
    </xdr:to>
    <xdr:sp macro="" textlink="">
      <xdr:nvSpPr>
        <xdr:cNvPr id="1347" name="AutoShape 323" descr="ositive decrease"/>
        <xdr:cNvSpPr>
          <a:spLocks noChangeAspect="1" noChangeArrowheads="1"/>
        </xdr:cNvSpPr>
      </xdr:nvSpPr>
      <xdr:spPr bwMode="auto">
        <a:xfrm>
          <a:off x="18884900" y="19646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139700</xdr:colOff>
      <xdr:row>70</xdr:row>
      <xdr:rowOff>139700</xdr:rowOff>
    </xdr:to>
    <xdr:sp macro="" textlink="">
      <xdr:nvSpPr>
        <xdr:cNvPr id="1348" name="AutoShape 324" descr="ositive decrease"/>
        <xdr:cNvSpPr>
          <a:spLocks noChangeAspect="1" noChangeArrowheads="1"/>
        </xdr:cNvSpPr>
      </xdr:nvSpPr>
      <xdr:spPr bwMode="auto">
        <a:xfrm>
          <a:off x="18884900" y="19862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139700</xdr:colOff>
      <xdr:row>71</xdr:row>
      <xdr:rowOff>139700</xdr:rowOff>
    </xdr:to>
    <xdr:sp macro="" textlink="">
      <xdr:nvSpPr>
        <xdr:cNvPr id="1349" name="AutoShape 325" descr="ositive decrease"/>
        <xdr:cNvSpPr>
          <a:spLocks noChangeAspect="1" noChangeArrowheads="1"/>
        </xdr:cNvSpPr>
      </xdr:nvSpPr>
      <xdr:spPr bwMode="auto">
        <a:xfrm>
          <a:off x="18884900" y="20078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139700</xdr:colOff>
      <xdr:row>72</xdr:row>
      <xdr:rowOff>139700</xdr:rowOff>
    </xdr:to>
    <xdr:sp macro="" textlink="">
      <xdr:nvSpPr>
        <xdr:cNvPr id="1350" name="AutoShape 326" descr="ositive decrease"/>
        <xdr:cNvSpPr>
          <a:spLocks noChangeAspect="1" noChangeArrowheads="1"/>
        </xdr:cNvSpPr>
      </xdr:nvSpPr>
      <xdr:spPr bwMode="auto">
        <a:xfrm>
          <a:off x="18884900" y="20294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139700</xdr:colOff>
      <xdr:row>73</xdr:row>
      <xdr:rowOff>139700</xdr:rowOff>
    </xdr:to>
    <xdr:sp macro="" textlink="">
      <xdr:nvSpPr>
        <xdr:cNvPr id="1351" name="AutoShape 327" descr="egative increase"/>
        <xdr:cNvSpPr>
          <a:spLocks noChangeAspect="1" noChangeArrowheads="1"/>
        </xdr:cNvSpPr>
      </xdr:nvSpPr>
      <xdr:spPr bwMode="auto">
        <a:xfrm>
          <a:off x="18884900" y="20510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139700</xdr:colOff>
      <xdr:row>74</xdr:row>
      <xdr:rowOff>139700</xdr:rowOff>
    </xdr:to>
    <xdr:sp macro="" textlink="">
      <xdr:nvSpPr>
        <xdr:cNvPr id="1352" name="AutoShape 328" descr="egative increase"/>
        <xdr:cNvSpPr>
          <a:spLocks noChangeAspect="1" noChangeArrowheads="1"/>
        </xdr:cNvSpPr>
      </xdr:nvSpPr>
      <xdr:spPr bwMode="auto">
        <a:xfrm>
          <a:off x="18884900" y="20726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139700</xdr:colOff>
      <xdr:row>75</xdr:row>
      <xdr:rowOff>139700</xdr:rowOff>
    </xdr:to>
    <xdr:sp macro="" textlink="">
      <xdr:nvSpPr>
        <xdr:cNvPr id="1353" name="AutoShape 329" descr="egative increase"/>
        <xdr:cNvSpPr>
          <a:spLocks noChangeAspect="1" noChangeArrowheads="1"/>
        </xdr:cNvSpPr>
      </xdr:nvSpPr>
      <xdr:spPr bwMode="auto">
        <a:xfrm>
          <a:off x="18884900" y="20942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139700</xdr:colOff>
      <xdr:row>76</xdr:row>
      <xdr:rowOff>139700</xdr:rowOff>
    </xdr:to>
    <xdr:sp macro="" textlink="">
      <xdr:nvSpPr>
        <xdr:cNvPr id="1354" name="AutoShape 330" descr="ositive decrease"/>
        <xdr:cNvSpPr>
          <a:spLocks noChangeAspect="1" noChangeArrowheads="1"/>
        </xdr:cNvSpPr>
      </xdr:nvSpPr>
      <xdr:spPr bwMode="auto">
        <a:xfrm>
          <a:off x="18884900" y="21158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139700</xdr:colOff>
      <xdr:row>77</xdr:row>
      <xdr:rowOff>139700</xdr:rowOff>
    </xdr:to>
    <xdr:sp macro="" textlink="">
      <xdr:nvSpPr>
        <xdr:cNvPr id="1355" name="AutoShape 331" descr="ositive decrease"/>
        <xdr:cNvSpPr>
          <a:spLocks noChangeAspect="1" noChangeArrowheads="1"/>
        </xdr:cNvSpPr>
      </xdr:nvSpPr>
      <xdr:spPr bwMode="auto">
        <a:xfrm>
          <a:off x="18884900" y="21374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139700</xdr:colOff>
      <xdr:row>78</xdr:row>
      <xdr:rowOff>139700</xdr:rowOff>
    </xdr:to>
    <xdr:sp macro="" textlink="">
      <xdr:nvSpPr>
        <xdr:cNvPr id="1356" name="AutoShape 332" descr="ositive decrease"/>
        <xdr:cNvSpPr>
          <a:spLocks noChangeAspect="1" noChangeArrowheads="1"/>
        </xdr:cNvSpPr>
      </xdr:nvSpPr>
      <xdr:spPr bwMode="auto">
        <a:xfrm>
          <a:off x="18884900" y="21590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79</xdr:row>
      <xdr:rowOff>0</xdr:rowOff>
    </xdr:from>
    <xdr:to>
      <xdr:col>10</xdr:col>
      <xdr:colOff>139700</xdr:colOff>
      <xdr:row>79</xdr:row>
      <xdr:rowOff>139700</xdr:rowOff>
    </xdr:to>
    <xdr:sp macro="" textlink="">
      <xdr:nvSpPr>
        <xdr:cNvPr id="1357" name="AutoShape 333" descr="ositive decrease"/>
        <xdr:cNvSpPr>
          <a:spLocks noChangeAspect="1" noChangeArrowheads="1"/>
        </xdr:cNvSpPr>
      </xdr:nvSpPr>
      <xdr:spPr bwMode="auto">
        <a:xfrm>
          <a:off x="18884900" y="21805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139700</xdr:colOff>
      <xdr:row>80</xdr:row>
      <xdr:rowOff>139700</xdr:rowOff>
    </xdr:to>
    <xdr:sp macro="" textlink="">
      <xdr:nvSpPr>
        <xdr:cNvPr id="1358" name="AutoShape 334" descr="ositive decrease"/>
        <xdr:cNvSpPr>
          <a:spLocks noChangeAspect="1" noChangeArrowheads="1"/>
        </xdr:cNvSpPr>
      </xdr:nvSpPr>
      <xdr:spPr bwMode="auto">
        <a:xfrm>
          <a:off x="18884900" y="2202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139700</xdr:colOff>
      <xdr:row>81</xdr:row>
      <xdr:rowOff>139700</xdr:rowOff>
    </xdr:to>
    <xdr:sp macro="" textlink="">
      <xdr:nvSpPr>
        <xdr:cNvPr id="1359" name="AutoShape 335" descr="ositive decrease"/>
        <xdr:cNvSpPr>
          <a:spLocks noChangeAspect="1" noChangeArrowheads="1"/>
        </xdr:cNvSpPr>
      </xdr:nvSpPr>
      <xdr:spPr bwMode="auto">
        <a:xfrm>
          <a:off x="18884900" y="22237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82</xdr:row>
      <xdr:rowOff>0</xdr:rowOff>
    </xdr:from>
    <xdr:to>
      <xdr:col>10</xdr:col>
      <xdr:colOff>139700</xdr:colOff>
      <xdr:row>82</xdr:row>
      <xdr:rowOff>139700</xdr:rowOff>
    </xdr:to>
    <xdr:sp macro="" textlink="">
      <xdr:nvSpPr>
        <xdr:cNvPr id="1360" name="AutoShape 336" descr="egative increase"/>
        <xdr:cNvSpPr>
          <a:spLocks noChangeAspect="1" noChangeArrowheads="1"/>
        </xdr:cNvSpPr>
      </xdr:nvSpPr>
      <xdr:spPr bwMode="auto">
        <a:xfrm>
          <a:off x="18884900" y="2245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83</xdr:row>
      <xdr:rowOff>0</xdr:rowOff>
    </xdr:from>
    <xdr:to>
      <xdr:col>10</xdr:col>
      <xdr:colOff>139700</xdr:colOff>
      <xdr:row>83</xdr:row>
      <xdr:rowOff>139700</xdr:rowOff>
    </xdr:to>
    <xdr:sp macro="" textlink="">
      <xdr:nvSpPr>
        <xdr:cNvPr id="1361" name="AutoShape 337" descr="ositive decrease"/>
        <xdr:cNvSpPr>
          <a:spLocks noChangeAspect="1" noChangeArrowheads="1"/>
        </xdr:cNvSpPr>
      </xdr:nvSpPr>
      <xdr:spPr bwMode="auto">
        <a:xfrm>
          <a:off x="18884900" y="22669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139700</xdr:colOff>
      <xdr:row>84</xdr:row>
      <xdr:rowOff>139700</xdr:rowOff>
    </xdr:to>
    <xdr:sp macro="" textlink="">
      <xdr:nvSpPr>
        <xdr:cNvPr id="1362" name="AutoShape 338" descr="ositive decrease"/>
        <xdr:cNvSpPr>
          <a:spLocks noChangeAspect="1" noChangeArrowheads="1"/>
        </xdr:cNvSpPr>
      </xdr:nvSpPr>
      <xdr:spPr bwMode="auto">
        <a:xfrm>
          <a:off x="18884900" y="22885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139700</xdr:colOff>
      <xdr:row>85</xdr:row>
      <xdr:rowOff>139700</xdr:rowOff>
    </xdr:to>
    <xdr:sp macro="" textlink="">
      <xdr:nvSpPr>
        <xdr:cNvPr id="1363" name="AutoShape 339" descr="egative increase"/>
        <xdr:cNvSpPr>
          <a:spLocks noChangeAspect="1" noChangeArrowheads="1"/>
        </xdr:cNvSpPr>
      </xdr:nvSpPr>
      <xdr:spPr bwMode="auto">
        <a:xfrm>
          <a:off x="18884900" y="23101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139700</xdr:colOff>
      <xdr:row>86</xdr:row>
      <xdr:rowOff>139700</xdr:rowOff>
    </xdr:to>
    <xdr:sp macro="" textlink="">
      <xdr:nvSpPr>
        <xdr:cNvPr id="1364" name="AutoShape 340" descr="ositive decrease"/>
        <xdr:cNvSpPr>
          <a:spLocks noChangeAspect="1" noChangeArrowheads="1"/>
        </xdr:cNvSpPr>
      </xdr:nvSpPr>
      <xdr:spPr bwMode="auto">
        <a:xfrm>
          <a:off x="18884900" y="2331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139700</xdr:colOff>
      <xdr:row>87</xdr:row>
      <xdr:rowOff>139700</xdr:rowOff>
    </xdr:to>
    <xdr:sp macro="" textlink="">
      <xdr:nvSpPr>
        <xdr:cNvPr id="1365" name="AutoShape 341" descr="ositive decrease"/>
        <xdr:cNvSpPr>
          <a:spLocks noChangeAspect="1" noChangeArrowheads="1"/>
        </xdr:cNvSpPr>
      </xdr:nvSpPr>
      <xdr:spPr bwMode="auto">
        <a:xfrm>
          <a:off x="18884900" y="23533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88</xdr:row>
      <xdr:rowOff>0</xdr:rowOff>
    </xdr:from>
    <xdr:to>
      <xdr:col>10</xdr:col>
      <xdr:colOff>139700</xdr:colOff>
      <xdr:row>88</xdr:row>
      <xdr:rowOff>139700</xdr:rowOff>
    </xdr:to>
    <xdr:sp macro="" textlink="">
      <xdr:nvSpPr>
        <xdr:cNvPr id="1366" name="AutoShape 342" descr="ositive decrease"/>
        <xdr:cNvSpPr>
          <a:spLocks noChangeAspect="1" noChangeArrowheads="1"/>
        </xdr:cNvSpPr>
      </xdr:nvSpPr>
      <xdr:spPr bwMode="auto">
        <a:xfrm>
          <a:off x="18884900" y="23749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89</xdr:row>
      <xdr:rowOff>0</xdr:rowOff>
    </xdr:from>
    <xdr:to>
      <xdr:col>10</xdr:col>
      <xdr:colOff>139700</xdr:colOff>
      <xdr:row>89</xdr:row>
      <xdr:rowOff>139700</xdr:rowOff>
    </xdr:to>
    <xdr:sp macro="" textlink="">
      <xdr:nvSpPr>
        <xdr:cNvPr id="1367" name="AutoShape 343" descr="ositive decrease"/>
        <xdr:cNvSpPr>
          <a:spLocks noChangeAspect="1" noChangeArrowheads="1"/>
        </xdr:cNvSpPr>
      </xdr:nvSpPr>
      <xdr:spPr bwMode="auto">
        <a:xfrm>
          <a:off x="18884900" y="23964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90</xdr:row>
      <xdr:rowOff>0</xdr:rowOff>
    </xdr:from>
    <xdr:to>
      <xdr:col>10</xdr:col>
      <xdr:colOff>139700</xdr:colOff>
      <xdr:row>90</xdr:row>
      <xdr:rowOff>139700</xdr:rowOff>
    </xdr:to>
    <xdr:sp macro="" textlink="">
      <xdr:nvSpPr>
        <xdr:cNvPr id="1368" name="AutoShape 344" descr="ositive decrease"/>
        <xdr:cNvSpPr>
          <a:spLocks noChangeAspect="1" noChangeArrowheads="1"/>
        </xdr:cNvSpPr>
      </xdr:nvSpPr>
      <xdr:spPr bwMode="auto">
        <a:xfrm>
          <a:off x="18884900" y="2418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91</xdr:row>
      <xdr:rowOff>0</xdr:rowOff>
    </xdr:from>
    <xdr:to>
      <xdr:col>10</xdr:col>
      <xdr:colOff>139700</xdr:colOff>
      <xdr:row>91</xdr:row>
      <xdr:rowOff>139700</xdr:rowOff>
    </xdr:to>
    <xdr:sp macro="" textlink="">
      <xdr:nvSpPr>
        <xdr:cNvPr id="1369" name="AutoShape 345" descr="ositive decrease"/>
        <xdr:cNvSpPr>
          <a:spLocks noChangeAspect="1" noChangeArrowheads="1"/>
        </xdr:cNvSpPr>
      </xdr:nvSpPr>
      <xdr:spPr bwMode="auto">
        <a:xfrm>
          <a:off x="18884900" y="24396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92</xdr:row>
      <xdr:rowOff>0</xdr:rowOff>
    </xdr:from>
    <xdr:to>
      <xdr:col>10</xdr:col>
      <xdr:colOff>139700</xdr:colOff>
      <xdr:row>92</xdr:row>
      <xdr:rowOff>139700</xdr:rowOff>
    </xdr:to>
    <xdr:sp macro="" textlink="">
      <xdr:nvSpPr>
        <xdr:cNvPr id="1370" name="AutoShape 346" descr="egative increase"/>
        <xdr:cNvSpPr>
          <a:spLocks noChangeAspect="1" noChangeArrowheads="1"/>
        </xdr:cNvSpPr>
      </xdr:nvSpPr>
      <xdr:spPr bwMode="auto">
        <a:xfrm>
          <a:off x="18884900" y="24612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139700</xdr:colOff>
      <xdr:row>93</xdr:row>
      <xdr:rowOff>139700</xdr:rowOff>
    </xdr:to>
    <xdr:sp macro="" textlink="">
      <xdr:nvSpPr>
        <xdr:cNvPr id="1371" name="AutoShape 347" descr="ositive decrease"/>
        <xdr:cNvSpPr>
          <a:spLocks noChangeAspect="1" noChangeArrowheads="1"/>
        </xdr:cNvSpPr>
      </xdr:nvSpPr>
      <xdr:spPr bwMode="auto">
        <a:xfrm>
          <a:off x="18884900" y="24828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139700</xdr:colOff>
      <xdr:row>94</xdr:row>
      <xdr:rowOff>139700</xdr:rowOff>
    </xdr:to>
    <xdr:sp macro="" textlink="">
      <xdr:nvSpPr>
        <xdr:cNvPr id="1372" name="AutoShape 348" descr="ositive decrease"/>
        <xdr:cNvSpPr>
          <a:spLocks noChangeAspect="1" noChangeArrowheads="1"/>
        </xdr:cNvSpPr>
      </xdr:nvSpPr>
      <xdr:spPr bwMode="auto">
        <a:xfrm>
          <a:off x="18884900" y="2504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95</xdr:row>
      <xdr:rowOff>0</xdr:rowOff>
    </xdr:from>
    <xdr:to>
      <xdr:col>10</xdr:col>
      <xdr:colOff>139700</xdr:colOff>
      <xdr:row>95</xdr:row>
      <xdr:rowOff>139700</xdr:rowOff>
    </xdr:to>
    <xdr:sp macro="" textlink="">
      <xdr:nvSpPr>
        <xdr:cNvPr id="1373" name="AutoShape 349" descr="egative increase"/>
        <xdr:cNvSpPr>
          <a:spLocks noChangeAspect="1" noChangeArrowheads="1"/>
        </xdr:cNvSpPr>
      </xdr:nvSpPr>
      <xdr:spPr bwMode="auto">
        <a:xfrm>
          <a:off x="18884900" y="25260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96</xdr:row>
      <xdr:rowOff>0</xdr:rowOff>
    </xdr:from>
    <xdr:to>
      <xdr:col>10</xdr:col>
      <xdr:colOff>139700</xdr:colOff>
      <xdr:row>96</xdr:row>
      <xdr:rowOff>139700</xdr:rowOff>
    </xdr:to>
    <xdr:sp macro="" textlink="">
      <xdr:nvSpPr>
        <xdr:cNvPr id="1374" name="AutoShape 350" descr="egative increase"/>
        <xdr:cNvSpPr>
          <a:spLocks noChangeAspect="1" noChangeArrowheads="1"/>
        </xdr:cNvSpPr>
      </xdr:nvSpPr>
      <xdr:spPr bwMode="auto">
        <a:xfrm>
          <a:off x="18884900" y="25476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0</xdr:colOff>
      <xdr:row>97</xdr:row>
      <xdr:rowOff>0</xdr:rowOff>
    </xdr:from>
    <xdr:to>
      <xdr:col>10</xdr:col>
      <xdr:colOff>139700</xdr:colOff>
      <xdr:row>97</xdr:row>
      <xdr:rowOff>139700</xdr:rowOff>
    </xdr:to>
    <xdr:sp macro="" textlink="">
      <xdr:nvSpPr>
        <xdr:cNvPr id="1375" name="AutoShape 351" descr="ositive decrease"/>
        <xdr:cNvSpPr>
          <a:spLocks noChangeAspect="1" noChangeArrowheads="1"/>
        </xdr:cNvSpPr>
      </xdr:nvSpPr>
      <xdr:spPr bwMode="auto">
        <a:xfrm>
          <a:off x="18884900" y="25692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19" name="AutoShape 235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0" name="AutoShape 236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1" name="AutoShape 237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2" name="AutoShape 238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3" name="AutoShape 239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4" name="AutoShape 240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5" name="AutoShape 241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6" name="AutoShape 242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7" name="AutoShape 243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8" name="AutoShape 244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29" name="AutoShape 245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0" name="AutoShape 246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1" name="AutoShape 247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2" name="AutoShape 248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3" name="AutoShape 249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4" name="AutoShape 250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5" name="AutoShape 251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6" name="AutoShape 252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7" name="AutoShape 253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8" name="AutoShape 254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139700</xdr:colOff>
      <xdr:row>1</xdr:row>
      <xdr:rowOff>139700</xdr:rowOff>
    </xdr:to>
    <xdr:sp macro="" textlink="">
      <xdr:nvSpPr>
        <xdr:cNvPr id="139" name="AutoShape 255" descr="egative increase"/>
        <xdr:cNvSpPr>
          <a:spLocks noChangeAspect="1" noChangeArrowheads="1"/>
        </xdr:cNvSpPr>
      </xdr:nvSpPr>
      <xdr:spPr bwMode="auto">
        <a:xfrm>
          <a:off x="18884900" y="431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139700</xdr:colOff>
      <xdr:row>2</xdr:row>
      <xdr:rowOff>139700</xdr:rowOff>
    </xdr:to>
    <xdr:sp macro="" textlink="">
      <xdr:nvSpPr>
        <xdr:cNvPr id="140" name="AutoShape 256" descr="egative increase"/>
        <xdr:cNvSpPr>
          <a:spLocks noChangeAspect="1" noChangeArrowheads="1"/>
        </xdr:cNvSpPr>
      </xdr:nvSpPr>
      <xdr:spPr bwMode="auto">
        <a:xfrm>
          <a:off x="18884900" y="647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139700</xdr:colOff>
      <xdr:row>3</xdr:row>
      <xdr:rowOff>139700</xdr:rowOff>
    </xdr:to>
    <xdr:sp macro="" textlink="">
      <xdr:nvSpPr>
        <xdr:cNvPr id="141" name="AutoShape 257" descr="egative increase"/>
        <xdr:cNvSpPr>
          <a:spLocks noChangeAspect="1" noChangeArrowheads="1"/>
        </xdr:cNvSpPr>
      </xdr:nvSpPr>
      <xdr:spPr bwMode="auto">
        <a:xfrm>
          <a:off x="18884900" y="86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139700</xdr:colOff>
      <xdr:row>4</xdr:row>
      <xdr:rowOff>139700</xdr:rowOff>
    </xdr:to>
    <xdr:sp macro="" textlink="">
      <xdr:nvSpPr>
        <xdr:cNvPr id="142" name="AutoShape 258" descr="egative increase"/>
        <xdr:cNvSpPr>
          <a:spLocks noChangeAspect="1" noChangeArrowheads="1"/>
        </xdr:cNvSpPr>
      </xdr:nvSpPr>
      <xdr:spPr bwMode="auto">
        <a:xfrm>
          <a:off x="18884900" y="1079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139700</xdr:colOff>
      <xdr:row>5</xdr:row>
      <xdr:rowOff>139700</xdr:rowOff>
    </xdr:to>
    <xdr:sp macro="" textlink="">
      <xdr:nvSpPr>
        <xdr:cNvPr id="143" name="AutoShape 259" descr="egative increase"/>
        <xdr:cNvSpPr>
          <a:spLocks noChangeAspect="1" noChangeArrowheads="1"/>
        </xdr:cNvSpPr>
      </xdr:nvSpPr>
      <xdr:spPr bwMode="auto">
        <a:xfrm>
          <a:off x="18884900" y="1295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139700</xdr:colOff>
      <xdr:row>6</xdr:row>
      <xdr:rowOff>139700</xdr:rowOff>
    </xdr:to>
    <xdr:sp macro="" textlink="">
      <xdr:nvSpPr>
        <xdr:cNvPr id="144" name="AutoShape 260" descr="egative increase"/>
        <xdr:cNvSpPr>
          <a:spLocks noChangeAspect="1" noChangeArrowheads="1"/>
        </xdr:cNvSpPr>
      </xdr:nvSpPr>
      <xdr:spPr bwMode="auto">
        <a:xfrm>
          <a:off x="18884900" y="1511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139700</xdr:colOff>
      <xdr:row>7</xdr:row>
      <xdr:rowOff>139700</xdr:rowOff>
    </xdr:to>
    <xdr:sp macro="" textlink="">
      <xdr:nvSpPr>
        <xdr:cNvPr id="145" name="AutoShape 261" descr="egative increase"/>
        <xdr:cNvSpPr>
          <a:spLocks noChangeAspect="1" noChangeArrowheads="1"/>
        </xdr:cNvSpPr>
      </xdr:nvSpPr>
      <xdr:spPr bwMode="auto">
        <a:xfrm>
          <a:off x="18884900" y="172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139700</xdr:colOff>
      <xdr:row>8</xdr:row>
      <xdr:rowOff>139700</xdr:rowOff>
    </xdr:to>
    <xdr:sp macro="" textlink="">
      <xdr:nvSpPr>
        <xdr:cNvPr id="146" name="AutoShape 262" descr="egative increase"/>
        <xdr:cNvSpPr>
          <a:spLocks noChangeAspect="1" noChangeArrowheads="1"/>
        </xdr:cNvSpPr>
      </xdr:nvSpPr>
      <xdr:spPr bwMode="auto">
        <a:xfrm>
          <a:off x="18884900" y="1943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139700</xdr:colOff>
      <xdr:row>9</xdr:row>
      <xdr:rowOff>139700</xdr:rowOff>
    </xdr:to>
    <xdr:sp macro="" textlink="">
      <xdr:nvSpPr>
        <xdr:cNvPr id="147" name="AutoShape 263" descr="egative increase"/>
        <xdr:cNvSpPr>
          <a:spLocks noChangeAspect="1" noChangeArrowheads="1"/>
        </xdr:cNvSpPr>
      </xdr:nvSpPr>
      <xdr:spPr bwMode="auto">
        <a:xfrm>
          <a:off x="18884900" y="2159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139700</xdr:colOff>
      <xdr:row>10</xdr:row>
      <xdr:rowOff>139700</xdr:rowOff>
    </xdr:to>
    <xdr:sp macro="" textlink="">
      <xdr:nvSpPr>
        <xdr:cNvPr id="148" name="AutoShape 264" descr="egative increase"/>
        <xdr:cNvSpPr>
          <a:spLocks noChangeAspect="1" noChangeArrowheads="1"/>
        </xdr:cNvSpPr>
      </xdr:nvSpPr>
      <xdr:spPr bwMode="auto">
        <a:xfrm>
          <a:off x="18884900" y="2374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139700</xdr:colOff>
      <xdr:row>11</xdr:row>
      <xdr:rowOff>139700</xdr:rowOff>
    </xdr:to>
    <xdr:sp macro="" textlink="">
      <xdr:nvSpPr>
        <xdr:cNvPr id="149" name="AutoShape 265" descr="egative increase"/>
        <xdr:cNvSpPr>
          <a:spLocks noChangeAspect="1" noChangeArrowheads="1"/>
        </xdr:cNvSpPr>
      </xdr:nvSpPr>
      <xdr:spPr bwMode="auto">
        <a:xfrm>
          <a:off x="18884900" y="259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139700</xdr:colOff>
      <xdr:row>12</xdr:row>
      <xdr:rowOff>139700</xdr:rowOff>
    </xdr:to>
    <xdr:sp macro="" textlink="">
      <xdr:nvSpPr>
        <xdr:cNvPr id="150" name="AutoShape 266" descr="ositive decrease"/>
        <xdr:cNvSpPr>
          <a:spLocks noChangeAspect="1" noChangeArrowheads="1"/>
        </xdr:cNvSpPr>
      </xdr:nvSpPr>
      <xdr:spPr bwMode="auto">
        <a:xfrm>
          <a:off x="18884900" y="2806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139700</xdr:colOff>
      <xdr:row>13</xdr:row>
      <xdr:rowOff>139700</xdr:rowOff>
    </xdr:to>
    <xdr:sp macro="" textlink="">
      <xdr:nvSpPr>
        <xdr:cNvPr id="151" name="AutoShape 267" descr="egative increase"/>
        <xdr:cNvSpPr>
          <a:spLocks noChangeAspect="1" noChangeArrowheads="1"/>
        </xdr:cNvSpPr>
      </xdr:nvSpPr>
      <xdr:spPr bwMode="auto">
        <a:xfrm>
          <a:off x="18884900" y="3022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139700</xdr:colOff>
      <xdr:row>14</xdr:row>
      <xdr:rowOff>139700</xdr:rowOff>
    </xdr:to>
    <xdr:sp macro="" textlink="">
      <xdr:nvSpPr>
        <xdr:cNvPr id="152" name="AutoShape 268" descr="egative increase"/>
        <xdr:cNvSpPr>
          <a:spLocks noChangeAspect="1" noChangeArrowheads="1"/>
        </xdr:cNvSpPr>
      </xdr:nvSpPr>
      <xdr:spPr bwMode="auto">
        <a:xfrm>
          <a:off x="18884900" y="3238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139700</xdr:colOff>
      <xdr:row>15</xdr:row>
      <xdr:rowOff>139700</xdr:rowOff>
    </xdr:to>
    <xdr:sp macro="" textlink="">
      <xdr:nvSpPr>
        <xdr:cNvPr id="153" name="AutoShape 269" descr="egative increase"/>
        <xdr:cNvSpPr>
          <a:spLocks noChangeAspect="1" noChangeArrowheads="1"/>
        </xdr:cNvSpPr>
      </xdr:nvSpPr>
      <xdr:spPr bwMode="auto">
        <a:xfrm>
          <a:off x="18884900" y="345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139700</xdr:colOff>
      <xdr:row>16</xdr:row>
      <xdr:rowOff>139700</xdr:rowOff>
    </xdr:to>
    <xdr:sp macro="" textlink="">
      <xdr:nvSpPr>
        <xdr:cNvPr id="154" name="AutoShape 270" descr="egative increase"/>
        <xdr:cNvSpPr>
          <a:spLocks noChangeAspect="1" noChangeArrowheads="1"/>
        </xdr:cNvSpPr>
      </xdr:nvSpPr>
      <xdr:spPr bwMode="auto">
        <a:xfrm>
          <a:off x="18884900" y="3670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139700</xdr:colOff>
      <xdr:row>17</xdr:row>
      <xdr:rowOff>139700</xdr:rowOff>
    </xdr:to>
    <xdr:sp macro="" textlink="">
      <xdr:nvSpPr>
        <xdr:cNvPr id="155" name="AutoShape 271" descr="egative increase"/>
        <xdr:cNvSpPr>
          <a:spLocks noChangeAspect="1" noChangeArrowheads="1"/>
        </xdr:cNvSpPr>
      </xdr:nvSpPr>
      <xdr:spPr bwMode="auto">
        <a:xfrm>
          <a:off x="18884900" y="3886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139700</xdr:colOff>
      <xdr:row>18</xdr:row>
      <xdr:rowOff>139700</xdr:rowOff>
    </xdr:to>
    <xdr:sp macro="" textlink="">
      <xdr:nvSpPr>
        <xdr:cNvPr id="156" name="AutoShape 272" descr="ositive decrease"/>
        <xdr:cNvSpPr>
          <a:spLocks noChangeAspect="1" noChangeArrowheads="1"/>
        </xdr:cNvSpPr>
      </xdr:nvSpPr>
      <xdr:spPr bwMode="auto">
        <a:xfrm>
          <a:off x="18884900" y="4102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139700</xdr:colOff>
      <xdr:row>19</xdr:row>
      <xdr:rowOff>139700</xdr:rowOff>
    </xdr:to>
    <xdr:sp macro="" textlink="">
      <xdr:nvSpPr>
        <xdr:cNvPr id="157" name="AutoShape 273" descr="ositive decrease"/>
        <xdr:cNvSpPr>
          <a:spLocks noChangeAspect="1" noChangeArrowheads="1"/>
        </xdr:cNvSpPr>
      </xdr:nvSpPr>
      <xdr:spPr bwMode="auto">
        <a:xfrm>
          <a:off x="18884900" y="431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139700</xdr:colOff>
      <xdr:row>20</xdr:row>
      <xdr:rowOff>139700</xdr:rowOff>
    </xdr:to>
    <xdr:sp macro="" textlink="">
      <xdr:nvSpPr>
        <xdr:cNvPr id="158" name="AutoShape 274" descr="egative increase"/>
        <xdr:cNvSpPr>
          <a:spLocks noChangeAspect="1" noChangeArrowheads="1"/>
        </xdr:cNvSpPr>
      </xdr:nvSpPr>
      <xdr:spPr bwMode="auto">
        <a:xfrm>
          <a:off x="18884900" y="4533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139700</xdr:colOff>
      <xdr:row>21</xdr:row>
      <xdr:rowOff>139700</xdr:rowOff>
    </xdr:to>
    <xdr:sp macro="" textlink="">
      <xdr:nvSpPr>
        <xdr:cNvPr id="159" name="AutoShape 275" descr="egative increase"/>
        <xdr:cNvSpPr>
          <a:spLocks noChangeAspect="1" noChangeArrowheads="1"/>
        </xdr:cNvSpPr>
      </xdr:nvSpPr>
      <xdr:spPr bwMode="auto">
        <a:xfrm>
          <a:off x="18884900" y="4749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139700</xdr:colOff>
      <xdr:row>22</xdr:row>
      <xdr:rowOff>139700</xdr:rowOff>
    </xdr:to>
    <xdr:sp macro="" textlink="">
      <xdr:nvSpPr>
        <xdr:cNvPr id="160" name="AutoShape 276" descr="ositive decrease"/>
        <xdr:cNvSpPr>
          <a:spLocks noChangeAspect="1" noChangeArrowheads="1"/>
        </xdr:cNvSpPr>
      </xdr:nvSpPr>
      <xdr:spPr bwMode="auto">
        <a:xfrm>
          <a:off x="18884900" y="4965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139700</xdr:colOff>
      <xdr:row>23</xdr:row>
      <xdr:rowOff>139700</xdr:rowOff>
    </xdr:to>
    <xdr:sp macro="" textlink="">
      <xdr:nvSpPr>
        <xdr:cNvPr id="161" name="AutoShape 277" descr="ositive decrease"/>
        <xdr:cNvSpPr>
          <a:spLocks noChangeAspect="1" noChangeArrowheads="1"/>
        </xdr:cNvSpPr>
      </xdr:nvSpPr>
      <xdr:spPr bwMode="auto">
        <a:xfrm>
          <a:off x="18884900" y="518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139700</xdr:colOff>
      <xdr:row>24</xdr:row>
      <xdr:rowOff>139700</xdr:rowOff>
    </xdr:to>
    <xdr:sp macro="" textlink="">
      <xdr:nvSpPr>
        <xdr:cNvPr id="162" name="AutoShape 278" descr="egative increase"/>
        <xdr:cNvSpPr>
          <a:spLocks noChangeAspect="1" noChangeArrowheads="1"/>
        </xdr:cNvSpPr>
      </xdr:nvSpPr>
      <xdr:spPr bwMode="auto">
        <a:xfrm>
          <a:off x="18884900" y="5397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139700</xdr:colOff>
      <xdr:row>25</xdr:row>
      <xdr:rowOff>139700</xdr:rowOff>
    </xdr:to>
    <xdr:sp macro="" textlink="">
      <xdr:nvSpPr>
        <xdr:cNvPr id="163" name="AutoShape 279" descr="egative increase"/>
        <xdr:cNvSpPr>
          <a:spLocks noChangeAspect="1" noChangeArrowheads="1"/>
        </xdr:cNvSpPr>
      </xdr:nvSpPr>
      <xdr:spPr bwMode="auto">
        <a:xfrm>
          <a:off x="18884900" y="5613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139700</xdr:colOff>
      <xdr:row>26</xdr:row>
      <xdr:rowOff>139700</xdr:rowOff>
    </xdr:to>
    <xdr:sp macro="" textlink="">
      <xdr:nvSpPr>
        <xdr:cNvPr id="164" name="AutoShape 280" descr="egative increase"/>
        <xdr:cNvSpPr>
          <a:spLocks noChangeAspect="1" noChangeArrowheads="1"/>
        </xdr:cNvSpPr>
      </xdr:nvSpPr>
      <xdr:spPr bwMode="auto">
        <a:xfrm>
          <a:off x="18884900" y="5829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139700</xdr:colOff>
      <xdr:row>27</xdr:row>
      <xdr:rowOff>139700</xdr:rowOff>
    </xdr:to>
    <xdr:sp macro="" textlink="">
      <xdr:nvSpPr>
        <xdr:cNvPr id="165" name="AutoShape 281" descr="ositive decrease"/>
        <xdr:cNvSpPr>
          <a:spLocks noChangeAspect="1" noChangeArrowheads="1"/>
        </xdr:cNvSpPr>
      </xdr:nvSpPr>
      <xdr:spPr bwMode="auto">
        <a:xfrm>
          <a:off x="18884900" y="604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139700</xdr:colOff>
      <xdr:row>28</xdr:row>
      <xdr:rowOff>139700</xdr:rowOff>
    </xdr:to>
    <xdr:sp macro="" textlink="">
      <xdr:nvSpPr>
        <xdr:cNvPr id="166" name="AutoShape 282" descr="ositive decrease"/>
        <xdr:cNvSpPr>
          <a:spLocks noChangeAspect="1" noChangeArrowheads="1"/>
        </xdr:cNvSpPr>
      </xdr:nvSpPr>
      <xdr:spPr bwMode="auto">
        <a:xfrm>
          <a:off x="18884900" y="6261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139700</xdr:colOff>
      <xdr:row>29</xdr:row>
      <xdr:rowOff>139700</xdr:rowOff>
    </xdr:to>
    <xdr:sp macro="" textlink="">
      <xdr:nvSpPr>
        <xdr:cNvPr id="167" name="AutoShape 283" descr="ositive decrease"/>
        <xdr:cNvSpPr>
          <a:spLocks noChangeAspect="1" noChangeArrowheads="1"/>
        </xdr:cNvSpPr>
      </xdr:nvSpPr>
      <xdr:spPr bwMode="auto">
        <a:xfrm>
          <a:off x="18884900" y="6477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139700</xdr:colOff>
      <xdr:row>30</xdr:row>
      <xdr:rowOff>139700</xdr:rowOff>
    </xdr:to>
    <xdr:sp macro="" textlink="">
      <xdr:nvSpPr>
        <xdr:cNvPr id="168" name="AutoShape 284" descr="egative increase"/>
        <xdr:cNvSpPr>
          <a:spLocks noChangeAspect="1" noChangeArrowheads="1"/>
        </xdr:cNvSpPr>
      </xdr:nvSpPr>
      <xdr:spPr bwMode="auto">
        <a:xfrm>
          <a:off x="18884900" y="6692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139700</xdr:colOff>
      <xdr:row>31</xdr:row>
      <xdr:rowOff>139700</xdr:rowOff>
    </xdr:to>
    <xdr:sp macro="" textlink="">
      <xdr:nvSpPr>
        <xdr:cNvPr id="169" name="AutoShape 285" descr="egative increase"/>
        <xdr:cNvSpPr>
          <a:spLocks noChangeAspect="1" noChangeArrowheads="1"/>
        </xdr:cNvSpPr>
      </xdr:nvSpPr>
      <xdr:spPr bwMode="auto">
        <a:xfrm>
          <a:off x="18884900" y="690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139700</xdr:colOff>
      <xdr:row>32</xdr:row>
      <xdr:rowOff>139700</xdr:rowOff>
    </xdr:to>
    <xdr:sp macro="" textlink="">
      <xdr:nvSpPr>
        <xdr:cNvPr id="170" name="AutoShape 286" descr="egative increase"/>
        <xdr:cNvSpPr>
          <a:spLocks noChangeAspect="1" noChangeArrowheads="1"/>
        </xdr:cNvSpPr>
      </xdr:nvSpPr>
      <xdr:spPr bwMode="auto">
        <a:xfrm>
          <a:off x="18884900" y="7124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139700</xdr:colOff>
      <xdr:row>33</xdr:row>
      <xdr:rowOff>139700</xdr:rowOff>
    </xdr:to>
    <xdr:sp macro="" textlink="">
      <xdr:nvSpPr>
        <xdr:cNvPr id="171" name="AutoShape 287" descr="ositive decrease"/>
        <xdr:cNvSpPr>
          <a:spLocks noChangeAspect="1" noChangeArrowheads="1"/>
        </xdr:cNvSpPr>
      </xdr:nvSpPr>
      <xdr:spPr bwMode="auto">
        <a:xfrm>
          <a:off x="18884900" y="7340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139700</xdr:colOff>
      <xdr:row>34</xdr:row>
      <xdr:rowOff>139700</xdr:rowOff>
    </xdr:to>
    <xdr:sp macro="" textlink="">
      <xdr:nvSpPr>
        <xdr:cNvPr id="172" name="AutoShape 288" descr="ositive decrease"/>
        <xdr:cNvSpPr>
          <a:spLocks noChangeAspect="1" noChangeArrowheads="1"/>
        </xdr:cNvSpPr>
      </xdr:nvSpPr>
      <xdr:spPr bwMode="auto">
        <a:xfrm>
          <a:off x="18884900" y="7556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139700</xdr:colOff>
      <xdr:row>35</xdr:row>
      <xdr:rowOff>139700</xdr:rowOff>
    </xdr:to>
    <xdr:sp macro="" textlink="">
      <xdr:nvSpPr>
        <xdr:cNvPr id="173" name="AutoShape 289" descr="egative increase"/>
        <xdr:cNvSpPr>
          <a:spLocks noChangeAspect="1" noChangeArrowheads="1"/>
        </xdr:cNvSpPr>
      </xdr:nvSpPr>
      <xdr:spPr bwMode="auto">
        <a:xfrm>
          <a:off x="18884900" y="777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139700</xdr:colOff>
      <xdr:row>36</xdr:row>
      <xdr:rowOff>139700</xdr:rowOff>
    </xdr:to>
    <xdr:sp macro="" textlink="">
      <xdr:nvSpPr>
        <xdr:cNvPr id="174" name="AutoShape 290" descr="egative increase"/>
        <xdr:cNvSpPr>
          <a:spLocks noChangeAspect="1" noChangeArrowheads="1"/>
        </xdr:cNvSpPr>
      </xdr:nvSpPr>
      <xdr:spPr bwMode="auto">
        <a:xfrm>
          <a:off x="18884900" y="7988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139700</xdr:colOff>
      <xdr:row>37</xdr:row>
      <xdr:rowOff>139700</xdr:rowOff>
    </xdr:to>
    <xdr:sp macro="" textlink="">
      <xdr:nvSpPr>
        <xdr:cNvPr id="175" name="AutoShape 291" descr="ositive decrease"/>
        <xdr:cNvSpPr>
          <a:spLocks noChangeAspect="1" noChangeArrowheads="1"/>
        </xdr:cNvSpPr>
      </xdr:nvSpPr>
      <xdr:spPr bwMode="auto">
        <a:xfrm>
          <a:off x="18884900" y="8204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139700</xdr:colOff>
      <xdr:row>38</xdr:row>
      <xdr:rowOff>139700</xdr:rowOff>
    </xdr:to>
    <xdr:sp macro="" textlink="">
      <xdr:nvSpPr>
        <xdr:cNvPr id="176" name="AutoShape 292" descr="ositive decrease"/>
        <xdr:cNvSpPr>
          <a:spLocks noChangeAspect="1" noChangeArrowheads="1"/>
        </xdr:cNvSpPr>
      </xdr:nvSpPr>
      <xdr:spPr bwMode="auto">
        <a:xfrm>
          <a:off x="18884900" y="8420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139700</xdr:colOff>
      <xdr:row>39</xdr:row>
      <xdr:rowOff>139700</xdr:rowOff>
    </xdr:to>
    <xdr:sp macro="" textlink="">
      <xdr:nvSpPr>
        <xdr:cNvPr id="177" name="AutoShape 293" descr="egative increase"/>
        <xdr:cNvSpPr>
          <a:spLocks noChangeAspect="1" noChangeArrowheads="1"/>
        </xdr:cNvSpPr>
      </xdr:nvSpPr>
      <xdr:spPr bwMode="auto">
        <a:xfrm>
          <a:off x="18884900" y="8636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139700</xdr:colOff>
      <xdr:row>40</xdr:row>
      <xdr:rowOff>139700</xdr:rowOff>
    </xdr:to>
    <xdr:sp macro="" textlink="">
      <xdr:nvSpPr>
        <xdr:cNvPr id="178" name="AutoShape 294" descr="ositive decrease"/>
        <xdr:cNvSpPr>
          <a:spLocks noChangeAspect="1" noChangeArrowheads="1"/>
        </xdr:cNvSpPr>
      </xdr:nvSpPr>
      <xdr:spPr bwMode="auto">
        <a:xfrm>
          <a:off x="18884900" y="8851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139700</xdr:colOff>
      <xdr:row>41</xdr:row>
      <xdr:rowOff>139700</xdr:rowOff>
    </xdr:to>
    <xdr:sp macro="" textlink="">
      <xdr:nvSpPr>
        <xdr:cNvPr id="179" name="AutoShape 295" descr="ositive decrease"/>
        <xdr:cNvSpPr>
          <a:spLocks noChangeAspect="1" noChangeArrowheads="1"/>
        </xdr:cNvSpPr>
      </xdr:nvSpPr>
      <xdr:spPr bwMode="auto">
        <a:xfrm>
          <a:off x="18884900" y="9067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139700</xdr:colOff>
      <xdr:row>42</xdr:row>
      <xdr:rowOff>139700</xdr:rowOff>
    </xdr:to>
    <xdr:sp macro="" textlink="">
      <xdr:nvSpPr>
        <xdr:cNvPr id="180" name="AutoShape 296" descr="egative increase"/>
        <xdr:cNvSpPr>
          <a:spLocks noChangeAspect="1" noChangeArrowheads="1"/>
        </xdr:cNvSpPr>
      </xdr:nvSpPr>
      <xdr:spPr bwMode="auto">
        <a:xfrm>
          <a:off x="18884900" y="9283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139700</xdr:colOff>
      <xdr:row>43</xdr:row>
      <xdr:rowOff>139700</xdr:rowOff>
    </xdr:to>
    <xdr:sp macro="" textlink="">
      <xdr:nvSpPr>
        <xdr:cNvPr id="181" name="AutoShape 297" descr="egative increase"/>
        <xdr:cNvSpPr>
          <a:spLocks noChangeAspect="1" noChangeArrowheads="1"/>
        </xdr:cNvSpPr>
      </xdr:nvSpPr>
      <xdr:spPr bwMode="auto">
        <a:xfrm>
          <a:off x="18884900" y="9499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139700</xdr:colOff>
      <xdr:row>44</xdr:row>
      <xdr:rowOff>139700</xdr:rowOff>
    </xdr:to>
    <xdr:sp macro="" textlink="">
      <xdr:nvSpPr>
        <xdr:cNvPr id="182" name="AutoShape 298" descr="egative increase"/>
        <xdr:cNvSpPr>
          <a:spLocks noChangeAspect="1" noChangeArrowheads="1"/>
        </xdr:cNvSpPr>
      </xdr:nvSpPr>
      <xdr:spPr bwMode="auto">
        <a:xfrm>
          <a:off x="18884900" y="9715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139700</xdr:colOff>
      <xdr:row>45</xdr:row>
      <xdr:rowOff>139700</xdr:rowOff>
    </xdr:to>
    <xdr:sp macro="" textlink="">
      <xdr:nvSpPr>
        <xdr:cNvPr id="183" name="AutoShape 299" descr="egative increase"/>
        <xdr:cNvSpPr>
          <a:spLocks noChangeAspect="1" noChangeArrowheads="1"/>
        </xdr:cNvSpPr>
      </xdr:nvSpPr>
      <xdr:spPr bwMode="auto">
        <a:xfrm>
          <a:off x="18884900" y="9931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139700</xdr:colOff>
      <xdr:row>46</xdr:row>
      <xdr:rowOff>139700</xdr:rowOff>
    </xdr:to>
    <xdr:sp macro="" textlink="">
      <xdr:nvSpPr>
        <xdr:cNvPr id="184" name="AutoShape 300" descr="egative increase"/>
        <xdr:cNvSpPr>
          <a:spLocks noChangeAspect="1" noChangeArrowheads="1"/>
        </xdr:cNvSpPr>
      </xdr:nvSpPr>
      <xdr:spPr bwMode="auto">
        <a:xfrm>
          <a:off x="18884900" y="10147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139700</xdr:colOff>
      <xdr:row>47</xdr:row>
      <xdr:rowOff>139700</xdr:rowOff>
    </xdr:to>
    <xdr:sp macro="" textlink="">
      <xdr:nvSpPr>
        <xdr:cNvPr id="185" name="AutoShape 301" descr="ositive decrease"/>
        <xdr:cNvSpPr>
          <a:spLocks noChangeAspect="1" noChangeArrowheads="1"/>
        </xdr:cNvSpPr>
      </xdr:nvSpPr>
      <xdr:spPr bwMode="auto">
        <a:xfrm>
          <a:off x="18884900" y="10363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48</xdr:row>
      <xdr:rowOff>0</xdr:rowOff>
    </xdr:from>
    <xdr:to>
      <xdr:col>11</xdr:col>
      <xdr:colOff>139700</xdr:colOff>
      <xdr:row>48</xdr:row>
      <xdr:rowOff>139700</xdr:rowOff>
    </xdr:to>
    <xdr:sp macro="" textlink="">
      <xdr:nvSpPr>
        <xdr:cNvPr id="186" name="AutoShape 302" descr="egative increase"/>
        <xdr:cNvSpPr>
          <a:spLocks noChangeAspect="1" noChangeArrowheads="1"/>
        </xdr:cNvSpPr>
      </xdr:nvSpPr>
      <xdr:spPr bwMode="auto">
        <a:xfrm>
          <a:off x="18884900" y="10579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139700</xdr:colOff>
      <xdr:row>49</xdr:row>
      <xdr:rowOff>139700</xdr:rowOff>
    </xdr:to>
    <xdr:sp macro="" textlink="">
      <xdr:nvSpPr>
        <xdr:cNvPr id="187" name="AutoShape 303" descr="egative increase"/>
        <xdr:cNvSpPr>
          <a:spLocks noChangeAspect="1" noChangeArrowheads="1"/>
        </xdr:cNvSpPr>
      </xdr:nvSpPr>
      <xdr:spPr bwMode="auto">
        <a:xfrm>
          <a:off x="18884900" y="10795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139700</xdr:colOff>
      <xdr:row>50</xdr:row>
      <xdr:rowOff>139700</xdr:rowOff>
    </xdr:to>
    <xdr:sp macro="" textlink="">
      <xdr:nvSpPr>
        <xdr:cNvPr id="188" name="AutoShape 304" descr="ositive decrease"/>
        <xdr:cNvSpPr>
          <a:spLocks noChangeAspect="1" noChangeArrowheads="1"/>
        </xdr:cNvSpPr>
      </xdr:nvSpPr>
      <xdr:spPr bwMode="auto">
        <a:xfrm>
          <a:off x="18884900" y="11010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139700</xdr:colOff>
      <xdr:row>51</xdr:row>
      <xdr:rowOff>139700</xdr:rowOff>
    </xdr:to>
    <xdr:sp macro="" textlink="">
      <xdr:nvSpPr>
        <xdr:cNvPr id="189" name="AutoShape 305" descr="ositive decrease"/>
        <xdr:cNvSpPr>
          <a:spLocks noChangeAspect="1" noChangeArrowheads="1"/>
        </xdr:cNvSpPr>
      </xdr:nvSpPr>
      <xdr:spPr bwMode="auto">
        <a:xfrm>
          <a:off x="18884900" y="11226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139700</xdr:colOff>
      <xdr:row>52</xdr:row>
      <xdr:rowOff>139700</xdr:rowOff>
    </xdr:to>
    <xdr:sp macro="" textlink="">
      <xdr:nvSpPr>
        <xdr:cNvPr id="190" name="AutoShape 306" descr="egative increase"/>
        <xdr:cNvSpPr>
          <a:spLocks noChangeAspect="1" noChangeArrowheads="1"/>
        </xdr:cNvSpPr>
      </xdr:nvSpPr>
      <xdr:spPr bwMode="auto">
        <a:xfrm>
          <a:off x="18884900" y="11442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139700</xdr:colOff>
      <xdr:row>53</xdr:row>
      <xdr:rowOff>139700</xdr:rowOff>
    </xdr:to>
    <xdr:sp macro="" textlink="">
      <xdr:nvSpPr>
        <xdr:cNvPr id="191" name="AutoShape 307" descr="ositive decrease"/>
        <xdr:cNvSpPr>
          <a:spLocks noChangeAspect="1" noChangeArrowheads="1"/>
        </xdr:cNvSpPr>
      </xdr:nvSpPr>
      <xdr:spPr bwMode="auto">
        <a:xfrm>
          <a:off x="18884900" y="11658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139700</xdr:colOff>
      <xdr:row>54</xdr:row>
      <xdr:rowOff>139700</xdr:rowOff>
    </xdr:to>
    <xdr:sp macro="" textlink="">
      <xdr:nvSpPr>
        <xdr:cNvPr id="192" name="AutoShape 308" descr="ositive decrease"/>
        <xdr:cNvSpPr>
          <a:spLocks noChangeAspect="1" noChangeArrowheads="1"/>
        </xdr:cNvSpPr>
      </xdr:nvSpPr>
      <xdr:spPr bwMode="auto">
        <a:xfrm>
          <a:off x="18884900" y="11874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139700</xdr:colOff>
      <xdr:row>55</xdr:row>
      <xdr:rowOff>139700</xdr:rowOff>
    </xdr:to>
    <xdr:sp macro="" textlink="">
      <xdr:nvSpPr>
        <xdr:cNvPr id="193" name="AutoShape 309" descr="ositive decrease"/>
        <xdr:cNvSpPr>
          <a:spLocks noChangeAspect="1" noChangeArrowheads="1"/>
        </xdr:cNvSpPr>
      </xdr:nvSpPr>
      <xdr:spPr bwMode="auto">
        <a:xfrm>
          <a:off x="18884900" y="12090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139700</xdr:colOff>
      <xdr:row>56</xdr:row>
      <xdr:rowOff>139700</xdr:rowOff>
    </xdr:to>
    <xdr:sp macro="" textlink="">
      <xdr:nvSpPr>
        <xdr:cNvPr id="194" name="AutoShape 310" descr="egative increase"/>
        <xdr:cNvSpPr>
          <a:spLocks noChangeAspect="1" noChangeArrowheads="1"/>
        </xdr:cNvSpPr>
      </xdr:nvSpPr>
      <xdr:spPr bwMode="auto">
        <a:xfrm>
          <a:off x="18884900" y="12306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139700</xdr:colOff>
      <xdr:row>57</xdr:row>
      <xdr:rowOff>139700</xdr:rowOff>
    </xdr:to>
    <xdr:sp macro="" textlink="">
      <xdr:nvSpPr>
        <xdr:cNvPr id="195" name="AutoShape 311" descr="egative increase"/>
        <xdr:cNvSpPr>
          <a:spLocks noChangeAspect="1" noChangeArrowheads="1"/>
        </xdr:cNvSpPr>
      </xdr:nvSpPr>
      <xdr:spPr bwMode="auto">
        <a:xfrm>
          <a:off x="18884900" y="12522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139700</xdr:colOff>
      <xdr:row>58</xdr:row>
      <xdr:rowOff>139700</xdr:rowOff>
    </xdr:to>
    <xdr:sp macro="" textlink="">
      <xdr:nvSpPr>
        <xdr:cNvPr id="196" name="AutoShape 312" descr="egative increase"/>
        <xdr:cNvSpPr>
          <a:spLocks noChangeAspect="1" noChangeArrowheads="1"/>
        </xdr:cNvSpPr>
      </xdr:nvSpPr>
      <xdr:spPr bwMode="auto">
        <a:xfrm>
          <a:off x="18884900" y="12738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59</xdr:row>
      <xdr:rowOff>0</xdr:rowOff>
    </xdr:from>
    <xdr:to>
      <xdr:col>11</xdr:col>
      <xdr:colOff>139700</xdr:colOff>
      <xdr:row>59</xdr:row>
      <xdr:rowOff>139700</xdr:rowOff>
    </xdr:to>
    <xdr:sp macro="" textlink="">
      <xdr:nvSpPr>
        <xdr:cNvPr id="197" name="AutoShape 313" descr="egative increase"/>
        <xdr:cNvSpPr>
          <a:spLocks noChangeAspect="1" noChangeArrowheads="1"/>
        </xdr:cNvSpPr>
      </xdr:nvSpPr>
      <xdr:spPr bwMode="auto">
        <a:xfrm>
          <a:off x="18884900" y="12954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139700</xdr:colOff>
      <xdr:row>60</xdr:row>
      <xdr:rowOff>139700</xdr:rowOff>
    </xdr:to>
    <xdr:sp macro="" textlink="">
      <xdr:nvSpPr>
        <xdr:cNvPr id="198" name="AutoShape 314" descr="ositive decrease"/>
        <xdr:cNvSpPr>
          <a:spLocks noChangeAspect="1" noChangeArrowheads="1"/>
        </xdr:cNvSpPr>
      </xdr:nvSpPr>
      <xdr:spPr bwMode="auto">
        <a:xfrm>
          <a:off x="18884900" y="13169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61</xdr:row>
      <xdr:rowOff>0</xdr:rowOff>
    </xdr:from>
    <xdr:to>
      <xdr:col>11</xdr:col>
      <xdr:colOff>139700</xdr:colOff>
      <xdr:row>61</xdr:row>
      <xdr:rowOff>139700</xdr:rowOff>
    </xdr:to>
    <xdr:sp macro="" textlink="">
      <xdr:nvSpPr>
        <xdr:cNvPr id="199" name="AutoShape 315" descr="ositive decrease"/>
        <xdr:cNvSpPr>
          <a:spLocks noChangeAspect="1" noChangeArrowheads="1"/>
        </xdr:cNvSpPr>
      </xdr:nvSpPr>
      <xdr:spPr bwMode="auto">
        <a:xfrm>
          <a:off x="18884900" y="13385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62</xdr:row>
      <xdr:rowOff>0</xdr:rowOff>
    </xdr:from>
    <xdr:to>
      <xdr:col>11</xdr:col>
      <xdr:colOff>139700</xdr:colOff>
      <xdr:row>62</xdr:row>
      <xdr:rowOff>139700</xdr:rowOff>
    </xdr:to>
    <xdr:sp macro="" textlink="">
      <xdr:nvSpPr>
        <xdr:cNvPr id="200" name="AutoShape 316" descr="ositive decrease"/>
        <xdr:cNvSpPr>
          <a:spLocks noChangeAspect="1" noChangeArrowheads="1"/>
        </xdr:cNvSpPr>
      </xdr:nvSpPr>
      <xdr:spPr bwMode="auto">
        <a:xfrm>
          <a:off x="18884900" y="13601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63</xdr:row>
      <xdr:rowOff>0</xdr:rowOff>
    </xdr:from>
    <xdr:to>
      <xdr:col>11</xdr:col>
      <xdr:colOff>139700</xdr:colOff>
      <xdr:row>63</xdr:row>
      <xdr:rowOff>139700</xdr:rowOff>
    </xdr:to>
    <xdr:sp macro="" textlink="">
      <xdr:nvSpPr>
        <xdr:cNvPr id="201" name="AutoShape 317" descr="ositive decrease"/>
        <xdr:cNvSpPr>
          <a:spLocks noChangeAspect="1" noChangeArrowheads="1"/>
        </xdr:cNvSpPr>
      </xdr:nvSpPr>
      <xdr:spPr bwMode="auto">
        <a:xfrm>
          <a:off x="18884900" y="1381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64</xdr:row>
      <xdr:rowOff>0</xdr:rowOff>
    </xdr:from>
    <xdr:to>
      <xdr:col>11</xdr:col>
      <xdr:colOff>139700</xdr:colOff>
      <xdr:row>64</xdr:row>
      <xdr:rowOff>139700</xdr:rowOff>
    </xdr:to>
    <xdr:sp macro="" textlink="">
      <xdr:nvSpPr>
        <xdr:cNvPr id="202" name="AutoShape 318" descr="egative increase"/>
        <xdr:cNvSpPr>
          <a:spLocks noChangeAspect="1" noChangeArrowheads="1"/>
        </xdr:cNvSpPr>
      </xdr:nvSpPr>
      <xdr:spPr bwMode="auto">
        <a:xfrm>
          <a:off x="18884900" y="14033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65</xdr:row>
      <xdr:rowOff>0</xdr:rowOff>
    </xdr:from>
    <xdr:to>
      <xdr:col>11</xdr:col>
      <xdr:colOff>139700</xdr:colOff>
      <xdr:row>65</xdr:row>
      <xdr:rowOff>139700</xdr:rowOff>
    </xdr:to>
    <xdr:sp macro="" textlink="">
      <xdr:nvSpPr>
        <xdr:cNvPr id="203" name="AutoShape 319" descr="ositive decrease"/>
        <xdr:cNvSpPr>
          <a:spLocks noChangeAspect="1" noChangeArrowheads="1"/>
        </xdr:cNvSpPr>
      </xdr:nvSpPr>
      <xdr:spPr bwMode="auto">
        <a:xfrm>
          <a:off x="18884900" y="14249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66</xdr:row>
      <xdr:rowOff>0</xdr:rowOff>
    </xdr:from>
    <xdr:to>
      <xdr:col>11</xdr:col>
      <xdr:colOff>139700</xdr:colOff>
      <xdr:row>66</xdr:row>
      <xdr:rowOff>139700</xdr:rowOff>
    </xdr:to>
    <xdr:sp macro="" textlink="">
      <xdr:nvSpPr>
        <xdr:cNvPr id="204" name="AutoShape 320" descr="egative increase"/>
        <xdr:cNvSpPr>
          <a:spLocks noChangeAspect="1" noChangeArrowheads="1"/>
        </xdr:cNvSpPr>
      </xdr:nvSpPr>
      <xdr:spPr bwMode="auto">
        <a:xfrm>
          <a:off x="18884900" y="14465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67</xdr:row>
      <xdr:rowOff>0</xdr:rowOff>
    </xdr:from>
    <xdr:to>
      <xdr:col>11</xdr:col>
      <xdr:colOff>139700</xdr:colOff>
      <xdr:row>67</xdr:row>
      <xdr:rowOff>139700</xdr:rowOff>
    </xdr:to>
    <xdr:sp macro="" textlink="">
      <xdr:nvSpPr>
        <xdr:cNvPr id="205" name="AutoShape 321" descr="ositive decrease"/>
        <xdr:cNvSpPr>
          <a:spLocks noChangeAspect="1" noChangeArrowheads="1"/>
        </xdr:cNvSpPr>
      </xdr:nvSpPr>
      <xdr:spPr bwMode="auto">
        <a:xfrm>
          <a:off x="18884900" y="1468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139700</xdr:colOff>
      <xdr:row>68</xdr:row>
      <xdr:rowOff>139700</xdr:rowOff>
    </xdr:to>
    <xdr:sp macro="" textlink="">
      <xdr:nvSpPr>
        <xdr:cNvPr id="206" name="AutoShape 322" descr="egative increase"/>
        <xdr:cNvSpPr>
          <a:spLocks noChangeAspect="1" noChangeArrowheads="1"/>
        </xdr:cNvSpPr>
      </xdr:nvSpPr>
      <xdr:spPr bwMode="auto">
        <a:xfrm>
          <a:off x="18884900" y="14897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69</xdr:row>
      <xdr:rowOff>0</xdr:rowOff>
    </xdr:from>
    <xdr:to>
      <xdr:col>11</xdr:col>
      <xdr:colOff>139700</xdr:colOff>
      <xdr:row>69</xdr:row>
      <xdr:rowOff>139700</xdr:rowOff>
    </xdr:to>
    <xdr:sp macro="" textlink="">
      <xdr:nvSpPr>
        <xdr:cNvPr id="207" name="AutoShape 323" descr="ositive decrease"/>
        <xdr:cNvSpPr>
          <a:spLocks noChangeAspect="1" noChangeArrowheads="1"/>
        </xdr:cNvSpPr>
      </xdr:nvSpPr>
      <xdr:spPr bwMode="auto">
        <a:xfrm>
          <a:off x="18884900" y="15113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70</xdr:row>
      <xdr:rowOff>0</xdr:rowOff>
    </xdr:from>
    <xdr:to>
      <xdr:col>11</xdr:col>
      <xdr:colOff>139700</xdr:colOff>
      <xdr:row>70</xdr:row>
      <xdr:rowOff>139700</xdr:rowOff>
    </xdr:to>
    <xdr:sp macro="" textlink="">
      <xdr:nvSpPr>
        <xdr:cNvPr id="208" name="AutoShape 324" descr="ositive decrease"/>
        <xdr:cNvSpPr>
          <a:spLocks noChangeAspect="1" noChangeArrowheads="1"/>
        </xdr:cNvSpPr>
      </xdr:nvSpPr>
      <xdr:spPr bwMode="auto">
        <a:xfrm>
          <a:off x="18884900" y="15328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71</xdr:row>
      <xdr:rowOff>0</xdr:rowOff>
    </xdr:from>
    <xdr:to>
      <xdr:col>11</xdr:col>
      <xdr:colOff>139700</xdr:colOff>
      <xdr:row>71</xdr:row>
      <xdr:rowOff>139700</xdr:rowOff>
    </xdr:to>
    <xdr:sp macro="" textlink="">
      <xdr:nvSpPr>
        <xdr:cNvPr id="209" name="AutoShape 325" descr="ositive decrease"/>
        <xdr:cNvSpPr>
          <a:spLocks noChangeAspect="1" noChangeArrowheads="1"/>
        </xdr:cNvSpPr>
      </xdr:nvSpPr>
      <xdr:spPr bwMode="auto">
        <a:xfrm>
          <a:off x="18884900" y="1554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139700</xdr:colOff>
      <xdr:row>72</xdr:row>
      <xdr:rowOff>139700</xdr:rowOff>
    </xdr:to>
    <xdr:sp macro="" textlink="">
      <xdr:nvSpPr>
        <xdr:cNvPr id="210" name="AutoShape 326" descr="ositive decrease"/>
        <xdr:cNvSpPr>
          <a:spLocks noChangeAspect="1" noChangeArrowheads="1"/>
        </xdr:cNvSpPr>
      </xdr:nvSpPr>
      <xdr:spPr bwMode="auto">
        <a:xfrm>
          <a:off x="18884900" y="15760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73</xdr:row>
      <xdr:rowOff>0</xdr:rowOff>
    </xdr:from>
    <xdr:to>
      <xdr:col>11</xdr:col>
      <xdr:colOff>139700</xdr:colOff>
      <xdr:row>73</xdr:row>
      <xdr:rowOff>139700</xdr:rowOff>
    </xdr:to>
    <xdr:sp macro="" textlink="">
      <xdr:nvSpPr>
        <xdr:cNvPr id="211" name="AutoShape 327" descr="egative increase"/>
        <xdr:cNvSpPr>
          <a:spLocks noChangeAspect="1" noChangeArrowheads="1"/>
        </xdr:cNvSpPr>
      </xdr:nvSpPr>
      <xdr:spPr bwMode="auto">
        <a:xfrm>
          <a:off x="18884900" y="15976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139700</xdr:colOff>
      <xdr:row>74</xdr:row>
      <xdr:rowOff>139700</xdr:rowOff>
    </xdr:to>
    <xdr:sp macro="" textlink="">
      <xdr:nvSpPr>
        <xdr:cNvPr id="212" name="AutoShape 328" descr="egative increase"/>
        <xdr:cNvSpPr>
          <a:spLocks noChangeAspect="1" noChangeArrowheads="1"/>
        </xdr:cNvSpPr>
      </xdr:nvSpPr>
      <xdr:spPr bwMode="auto">
        <a:xfrm>
          <a:off x="18884900" y="16192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75</xdr:row>
      <xdr:rowOff>0</xdr:rowOff>
    </xdr:from>
    <xdr:to>
      <xdr:col>11</xdr:col>
      <xdr:colOff>139700</xdr:colOff>
      <xdr:row>75</xdr:row>
      <xdr:rowOff>139700</xdr:rowOff>
    </xdr:to>
    <xdr:sp macro="" textlink="">
      <xdr:nvSpPr>
        <xdr:cNvPr id="213" name="AutoShape 329" descr="egative increase"/>
        <xdr:cNvSpPr>
          <a:spLocks noChangeAspect="1" noChangeArrowheads="1"/>
        </xdr:cNvSpPr>
      </xdr:nvSpPr>
      <xdr:spPr bwMode="auto">
        <a:xfrm>
          <a:off x="18884900" y="1640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76</xdr:row>
      <xdr:rowOff>0</xdr:rowOff>
    </xdr:from>
    <xdr:to>
      <xdr:col>11</xdr:col>
      <xdr:colOff>139700</xdr:colOff>
      <xdr:row>76</xdr:row>
      <xdr:rowOff>139700</xdr:rowOff>
    </xdr:to>
    <xdr:sp macro="" textlink="">
      <xdr:nvSpPr>
        <xdr:cNvPr id="214" name="AutoShape 330" descr="ositive decrease"/>
        <xdr:cNvSpPr>
          <a:spLocks noChangeAspect="1" noChangeArrowheads="1"/>
        </xdr:cNvSpPr>
      </xdr:nvSpPr>
      <xdr:spPr bwMode="auto">
        <a:xfrm>
          <a:off x="18884900" y="16624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139700</xdr:colOff>
      <xdr:row>77</xdr:row>
      <xdr:rowOff>139700</xdr:rowOff>
    </xdr:to>
    <xdr:sp macro="" textlink="">
      <xdr:nvSpPr>
        <xdr:cNvPr id="215" name="AutoShape 331" descr="ositive decrease"/>
        <xdr:cNvSpPr>
          <a:spLocks noChangeAspect="1" noChangeArrowheads="1"/>
        </xdr:cNvSpPr>
      </xdr:nvSpPr>
      <xdr:spPr bwMode="auto">
        <a:xfrm>
          <a:off x="18884900" y="16840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139700</xdr:colOff>
      <xdr:row>78</xdr:row>
      <xdr:rowOff>139700</xdr:rowOff>
    </xdr:to>
    <xdr:sp macro="" textlink="">
      <xdr:nvSpPr>
        <xdr:cNvPr id="216" name="AutoShape 332" descr="ositive decrease"/>
        <xdr:cNvSpPr>
          <a:spLocks noChangeAspect="1" noChangeArrowheads="1"/>
        </xdr:cNvSpPr>
      </xdr:nvSpPr>
      <xdr:spPr bwMode="auto">
        <a:xfrm>
          <a:off x="18884900" y="17056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79</xdr:row>
      <xdr:rowOff>0</xdr:rowOff>
    </xdr:from>
    <xdr:to>
      <xdr:col>11</xdr:col>
      <xdr:colOff>139700</xdr:colOff>
      <xdr:row>79</xdr:row>
      <xdr:rowOff>139700</xdr:rowOff>
    </xdr:to>
    <xdr:sp macro="" textlink="">
      <xdr:nvSpPr>
        <xdr:cNvPr id="217" name="AutoShape 333" descr="ositive decrease"/>
        <xdr:cNvSpPr>
          <a:spLocks noChangeAspect="1" noChangeArrowheads="1"/>
        </xdr:cNvSpPr>
      </xdr:nvSpPr>
      <xdr:spPr bwMode="auto">
        <a:xfrm>
          <a:off x="18884900" y="1727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80</xdr:row>
      <xdr:rowOff>0</xdr:rowOff>
    </xdr:from>
    <xdr:to>
      <xdr:col>11</xdr:col>
      <xdr:colOff>139700</xdr:colOff>
      <xdr:row>80</xdr:row>
      <xdr:rowOff>139700</xdr:rowOff>
    </xdr:to>
    <xdr:sp macro="" textlink="">
      <xdr:nvSpPr>
        <xdr:cNvPr id="218" name="AutoShape 334" descr="ositive decrease"/>
        <xdr:cNvSpPr>
          <a:spLocks noChangeAspect="1" noChangeArrowheads="1"/>
        </xdr:cNvSpPr>
      </xdr:nvSpPr>
      <xdr:spPr bwMode="auto">
        <a:xfrm>
          <a:off x="18884900" y="17487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81</xdr:row>
      <xdr:rowOff>0</xdr:rowOff>
    </xdr:from>
    <xdr:to>
      <xdr:col>11</xdr:col>
      <xdr:colOff>139700</xdr:colOff>
      <xdr:row>81</xdr:row>
      <xdr:rowOff>139700</xdr:rowOff>
    </xdr:to>
    <xdr:sp macro="" textlink="">
      <xdr:nvSpPr>
        <xdr:cNvPr id="219" name="AutoShape 335" descr="ositive decrease"/>
        <xdr:cNvSpPr>
          <a:spLocks noChangeAspect="1" noChangeArrowheads="1"/>
        </xdr:cNvSpPr>
      </xdr:nvSpPr>
      <xdr:spPr bwMode="auto">
        <a:xfrm>
          <a:off x="18884900" y="17703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82</xdr:row>
      <xdr:rowOff>0</xdr:rowOff>
    </xdr:from>
    <xdr:to>
      <xdr:col>11</xdr:col>
      <xdr:colOff>139700</xdr:colOff>
      <xdr:row>82</xdr:row>
      <xdr:rowOff>139700</xdr:rowOff>
    </xdr:to>
    <xdr:sp macro="" textlink="">
      <xdr:nvSpPr>
        <xdr:cNvPr id="220" name="AutoShape 336" descr="egative increase"/>
        <xdr:cNvSpPr>
          <a:spLocks noChangeAspect="1" noChangeArrowheads="1"/>
        </xdr:cNvSpPr>
      </xdr:nvSpPr>
      <xdr:spPr bwMode="auto">
        <a:xfrm>
          <a:off x="18884900" y="17919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83</xdr:row>
      <xdr:rowOff>0</xdr:rowOff>
    </xdr:from>
    <xdr:to>
      <xdr:col>11</xdr:col>
      <xdr:colOff>139700</xdr:colOff>
      <xdr:row>83</xdr:row>
      <xdr:rowOff>139700</xdr:rowOff>
    </xdr:to>
    <xdr:sp macro="" textlink="">
      <xdr:nvSpPr>
        <xdr:cNvPr id="221" name="AutoShape 337" descr="ositive decrease"/>
        <xdr:cNvSpPr>
          <a:spLocks noChangeAspect="1" noChangeArrowheads="1"/>
        </xdr:cNvSpPr>
      </xdr:nvSpPr>
      <xdr:spPr bwMode="auto">
        <a:xfrm>
          <a:off x="18884900" y="1813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84</xdr:row>
      <xdr:rowOff>0</xdr:rowOff>
    </xdr:from>
    <xdr:to>
      <xdr:col>11</xdr:col>
      <xdr:colOff>139700</xdr:colOff>
      <xdr:row>84</xdr:row>
      <xdr:rowOff>139700</xdr:rowOff>
    </xdr:to>
    <xdr:sp macro="" textlink="">
      <xdr:nvSpPr>
        <xdr:cNvPr id="222" name="AutoShape 338" descr="ositive decrease"/>
        <xdr:cNvSpPr>
          <a:spLocks noChangeAspect="1" noChangeArrowheads="1"/>
        </xdr:cNvSpPr>
      </xdr:nvSpPr>
      <xdr:spPr bwMode="auto">
        <a:xfrm>
          <a:off x="18884900" y="18351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85</xdr:row>
      <xdr:rowOff>0</xdr:rowOff>
    </xdr:from>
    <xdr:to>
      <xdr:col>11</xdr:col>
      <xdr:colOff>139700</xdr:colOff>
      <xdr:row>85</xdr:row>
      <xdr:rowOff>139700</xdr:rowOff>
    </xdr:to>
    <xdr:sp macro="" textlink="">
      <xdr:nvSpPr>
        <xdr:cNvPr id="223" name="AutoShape 339" descr="egative increase"/>
        <xdr:cNvSpPr>
          <a:spLocks noChangeAspect="1" noChangeArrowheads="1"/>
        </xdr:cNvSpPr>
      </xdr:nvSpPr>
      <xdr:spPr bwMode="auto">
        <a:xfrm>
          <a:off x="18884900" y="18567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86</xdr:row>
      <xdr:rowOff>0</xdr:rowOff>
    </xdr:from>
    <xdr:to>
      <xdr:col>11</xdr:col>
      <xdr:colOff>139700</xdr:colOff>
      <xdr:row>86</xdr:row>
      <xdr:rowOff>139700</xdr:rowOff>
    </xdr:to>
    <xdr:sp macro="" textlink="">
      <xdr:nvSpPr>
        <xdr:cNvPr id="224" name="AutoShape 340" descr="ositive decrease"/>
        <xdr:cNvSpPr>
          <a:spLocks noChangeAspect="1" noChangeArrowheads="1"/>
        </xdr:cNvSpPr>
      </xdr:nvSpPr>
      <xdr:spPr bwMode="auto">
        <a:xfrm>
          <a:off x="18884900" y="18783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87</xdr:row>
      <xdr:rowOff>0</xdr:rowOff>
    </xdr:from>
    <xdr:to>
      <xdr:col>11</xdr:col>
      <xdr:colOff>139700</xdr:colOff>
      <xdr:row>87</xdr:row>
      <xdr:rowOff>139700</xdr:rowOff>
    </xdr:to>
    <xdr:sp macro="" textlink="">
      <xdr:nvSpPr>
        <xdr:cNvPr id="225" name="AutoShape 341" descr="ositive decrease"/>
        <xdr:cNvSpPr>
          <a:spLocks noChangeAspect="1" noChangeArrowheads="1"/>
        </xdr:cNvSpPr>
      </xdr:nvSpPr>
      <xdr:spPr bwMode="auto">
        <a:xfrm>
          <a:off x="18884900" y="1899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88</xdr:row>
      <xdr:rowOff>0</xdr:rowOff>
    </xdr:from>
    <xdr:to>
      <xdr:col>11</xdr:col>
      <xdr:colOff>139700</xdr:colOff>
      <xdr:row>88</xdr:row>
      <xdr:rowOff>139700</xdr:rowOff>
    </xdr:to>
    <xdr:sp macro="" textlink="">
      <xdr:nvSpPr>
        <xdr:cNvPr id="226" name="AutoShape 342" descr="ositive decrease"/>
        <xdr:cNvSpPr>
          <a:spLocks noChangeAspect="1" noChangeArrowheads="1"/>
        </xdr:cNvSpPr>
      </xdr:nvSpPr>
      <xdr:spPr bwMode="auto">
        <a:xfrm>
          <a:off x="18884900" y="192151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89</xdr:row>
      <xdr:rowOff>0</xdr:rowOff>
    </xdr:from>
    <xdr:to>
      <xdr:col>11</xdr:col>
      <xdr:colOff>139700</xdr:colOff>
      <xdr:row>89</xdr:row>
      <xdr:rowOff>139700</xdr:rowOff>
    </xdr:to>
    <xdr:sp macro="" textlink="">
      <xdr:nvSpPr>
        <xdr:cNvPr id="227" name="AutoShape 343" descr="ositive decrease"/>
        <xdr:cNvSpPr>
          <a:spLocks noChangeAspect="1" noChangeArrowheads="1"/>
        </xdr:cNvSpPr>
      </xdr:nvSpPr>
      <xdr:spPr bwMode="auto">
        <a:xfrm>
          <a:off x="18884900" y="19431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90</xdr:row>
      <xdr:rowOff>0</xdr:rowOff>
    </xdr:from>
    <xdr:to>
      <xdr:col>11</xdr:col>
      <xdr:colOff>139700</xdr:colOff>
      <xdr:row>90</xdr:row>
      <xdr:rowOff>139700</xdr:rowOff>
    </xdr:to>
    <xdr:sp macro="" textlink="">
      <xdr:nvSpPr>
        <xdr:cNvPr id="228" name="AutoShape 344" descr="ositive decrease"/>
        <xdr:cNvSpPr>
          <a:spLocks noChangeAspect="1" noChangeArrowheads="1"/>
        </xdr:cNvSpPr>
      </xdr:nvSpPr>
      <xdr:spPr bwMode="auto">
        <a:xfrm>
          <a:off x="18884900" y="196469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91</xdr:row>
      <xdr:rowOff>0</xdr:rowOff>
    </xdr:from>
    <xdr:to>
      <xdr:col>11</xdr:col>
      <xdr:colOff>139700</xdr:colOff>
      <xdr:row>91</xdr:row>
      <xdr:rowOff>139700</xdr:rowOff>
    </xdr:to>
    <xdr:sp macro="" textlink="">
      <xdr:nvSpPr>
        <xdr:cNvPr id="229" name="AutoShape 345" descr="ositive decrease"/>
        <xdr:cNvSpPr>
          <a:spLocks noChangeAspect="1" noChangeArrowheads="1"/>
        </xdr:cNvSpPr>
      </xdr:nvSpPr>
      <xdr:spPr bwMode="auto">
        <a:xfrm>
          <a:off x="18884900" y="19862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139700</xdr:colOff>
      <xdr:row>92</xdr:row>
      <xdr:rowOff>139700</xdr:rowOff>
    </xdr:to>
    <xdr:sp macro="" textlink="">
      <xdr:nvSpPr>
        <xdr:cNvPr id="230" name="AutoShape 346" descr="egative increase"/>
        <xdr:cNvSpPr>
          <a:spLocks noChangeAspect="1" noChangeArrowheads="1"/>
        </xdr:cNvSpPr>
      </xdr:nvSpPr>
      <xdr:spPr bwMode="auto">
        <a:xfrm>
          <a:off x="18884900" y="200787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139700</xdr:colOff>
      <xdr:row>93</xdr:row>
      <xdr:rowOff>139700</xdr:rowOff>
    </xdr:to>
    <xdr:sp macro="" textlink="">
      <xdr:nvSpPr>
        <xdr:cNvPr id="231" name="AutoShape 347" descr="ositive decrease"/>
        <xdr:cNvSpPr>
          <a:spLocks noChangeAspect="1" noChangeArrowheads="1"/>
        </xdr:cNvSpPr>
      </xdr:nvSpPr>
      <xdr:spPr bwMode="auto">
        <a:xfrm>
          <a:off x="18884900" y="20294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94</xdr:row>
      <xdr:rowOff>0</xdr:rowOff>
    </xdr:from>
    <xdr:to>
      <xdr:col>11</xdr:col>
      <xdr:colOff>139700</xdr:colOff>
      <xdr:row>94</xdr:row>
      <xdr:rowOff>139700</xdr:rowOff>
    </xdr:to>
    <xdr:sp macro="" textlink="">
      <xdr:nvSpPr>
        <xdr:cNvPr id="232" name="AutoShape 348" descr="ositive decrease"/>
        <xdr:cNvSpPr>
          <a:spLocks noChangeAspect="1" noChangeArrowheads="1"/>
        </xdr:cNvSpPr>
      </xdr:nvSpPr>
      <xdr:spPr bwMode="auto">
        <a:xfrm>
          <a:off x="18884900" y="205105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95</xdr:row>
      <xdr:rowOff>0</xdr:rowOff>
    </xdr:from>
    <xdr:to>
      <xdr:col>11</xdr:col>
      <xdr:colOff>139700</xdr:colOff>
      <xdr:row>95</xdr:row>
      <xdr:rowOff>139700</xdr:rowOff>
    </xdr:to>
    <xdr:sp macro="" textlink="">
      <xdr:nvSpPr>
        <xdr:cNvPr id="233" name="AutoShape 349" descr="egative increase"/>
        <xdr:cNvSpPr>
          <a:spLocks noChangeAspect="1" noChangeArrowheads="1"/>
        </xdr:cNvSpPr>
      </xdr:nvSpPr>
      <xdr:spPr bwMode="auto">
        <a:xfrm>
          <a:off x="18884900" y="20726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96</xdr:row>
      <xdr:rowOff>0</xdr:rowOff>
    </xdr:from>
    <xdr:to>
      <xdr:col>11</xdr:col>
      <xdr:colOff>139700</xdr:colOff>
      <xdr:row>96</xdr:row>
      <xdr:rowOff>139700</xdr:rowOff>
    </xdr:to>
    <xdr:sp macro="" textlink="">
      <xdr:nvSpPr>
        <xdr:cNvPr id="234" name="AutoShape 350" descr="egative increase"/>
        <xdr:cNvSpPr>
          <a:spLocks noChangeAspect="1" noChangeArrowheads="1"/>
        </xdr:cNvSpPr>
      </xdr:nvSpPr>
      <xdr:spPr bwMode="auto">
        <a:xfrm>
          <a:off x="18884900" y="209423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97</xdr:row>
      <xdr:rowOff>0</xdr:rowOff>
    </xdr:from>
    <xdr:to>
      <xdr:col>11</xdr:col>
      <xdr:colOff>139700</xdr:colOff>
      <xdr:row>97</xdr:row>
      <xdr:rowOff>139700</xdr:rowOff>
    </xdr:to>
    <xdr:sp macro="" textlink="">
      <xdr:nvSpPr>
        <xdr:cNvPr id="235" name="AutoShape 351" descr="ositive decrease"/>
        <xdr:cNvSpPr>
          <a:spLocks noChangeAspect="1" noChangeArrowheads="1"/>
        </xdr:cNvSpPr>
      </xdr:nvSpPr>
      <xdr:spPr bwMode="auto">
        <a:xfrm>
          <a:off x="18884900" y="21158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C1" workbookViewId="0">
      <selection activeCell="O20" sqref="O20"/>
    </sheetView>
  </sheetViews>
  <sheetFormatPr baseColWidth="10" defaultRowHeight="15" x14ac:dyDescent="0"/>
  <cols>
    <col min="1" max="1" width="9.6640625" style="1" customWidth="1"/>
    <col min="2" max="2" width="13.1640625" style="1" customWidth="1"/>
    <col min="3" max="3" width="16.1640625" style="1" customWidth="1"/>
    <col min="4" max="4" width="22.83203125" style="1" customWidth="1"/>
    <col min="5" max="5" width="23" style="1" customWidth="1"/>
    <col min="6" max="6" width="18" style="1" customWidth="1"/>
    <col min="7" max="7" width="15.83203125" style="1" customWidth="1"/>
    <col min="8" max="8" width="16.1640625" style="1" customWidth="1"/>
    <col min="9" max="9" width="19.6640625" style="1" customWidth="1"/>
    <col min="10" max="10" width="24.6640625" style="1" customWidth="1"/>
    <col min="11" max="11" width="15.83203125" style="1" customWidth="1"/>
    <col min="12" max="12" width="18.5" style="1" customWidth="1"/>
    <col min="13" max="13" width="15" style="1" customWidth="1"/>
    <col min="14" max="16384" width="10.83203125" style="1"/>
  </cols>
  <sheetData>
    <row r="1" spans="1:13" s="4" customFormat="1" ht="34">
      <c r="A1" s="11" t="s">
        <v>0</v>
      </c>
      <c r="B1" s="11" t="s">
        <v>1</v>
      </c>
      <c r="C1" s="11" t="s">
        <v>2</v>
      </c>
      <c r="D1" s="11" t="s">
        <v>7</v>
      </c>
      <c r="E1" s="11" t="s">
        <v>8</v>
      </c>
      <c r="F1" s="11" t="s">
        <v>9</v>
      </c>
      <c r="G1" s="11" t="s">
        <v>4</v>
      </c>
      <c r="H1" s="11" t="s">
        <v>3</v>
      </c>
      <c r="I1" s="11" t="s">
        <v>6</v>
      </c>
      <c r="J1" s="11" t="s">
        <v>10</v>
      </c>
      <c r="K1" s="11" t="s">
        <v>5</v>
      </c>
      <c r="L1" s="12" t="s">
        <v>11</v>
      </c>
      <c r="M1" s="12" t="s">
        <v>12</v>
      </c>
    </row>
    <row r="2" spans="1:13" ht="17">
      <c r="A2" s="2">
        <v>1921</v>
      </c>
      <c r="B2" s="8">
        <v>13253</v>
      </c>
      <c r="C2" s="5">
        <v>55.03</v>
      </c>
      <c r="D2" s="5">
        <f>C2*10</f>
        <v>550.29999999999995</v>
      </c>
      <c r="E2" s="8">
        <f>C2*1000000000</f>
        <v>55030000000</v>
      </c>
      <c r="F2" s="5">
        <f>E2/H2</f>
        <v>507.01136929001825</v>
      </c>
      <c r="G2" s="5">
        <v>24.09</v>
      </c>
      <c r="H2" s="8">
        <v>108538000</v>
      </c>
      <c r="I2" s="8">
        <f t="shared" ref="I2:I45" si="0">H2/100000</f>
        <v>1085.3800000000001</v>
      </c>
      <c r="J2" s="5">
        <v>12.21</v>
      </c>
      <c r="K2" s="3">
        <v>6.9500000000000006E-2</v>
      </c>
      <c r="L2" s="9">
        <v>6.9500000000000006E-2</v>
      </c>
      <c r="M2" s="10">
        <f>L2*100</f>
        <v>6.9500000000000011</v>
      </c>
    </row>
    <row r="3" spans="1:13" ht="17">
      <c r="A3" s="2">
        <v>1922</v>
      </c>
      <c r="B3" s="8">
        <v>14859</v>
      </c>
      <c r="C3" s="5">
        <v>67.7</v>
      </c>
      <c r="D3" s="5">
        <f t="shared" ref="D3:D66" si="1">C3*10</f>
        <v>677</v>
      </c>
      <c r="E3" s="8">
        <f t="shared" ref="E3:E66" si="2">C3*1000000000</f>
        <v>67700000000</v>
      </c>
      <c r="F3" s="5">
        <f t="shared" ref="F3:F66" si="3">E3/H3</f>
        <v>615.18051049986821</v>
      </c>
      <c r="G3" s="5">
        <v>21.95</v>
      </c>
      <c r="H3" s="8">
        <v>110049000</v>
      </c>
      <c r="I3" s="8">
        <f t="shared" si="0"/>
        <v>1100.49</v>
      </c>
      <c r="J3" s="5">
        <v>13.502000000000001</v>
      </c>
      <c r="K3" s="3">
        <v>0.10580000000000001</v>
      </c>
      <c r="L3" s="9">
        <v>0.10580000000000001</v>
      </c>
      <c r="M3" s="10">
        <f t="shared" ref="M3:M66" si="4">L3*100</f>
        <v>10.58</v>
      </c>
    </row>
    <row r="4" spans="1:13" ht="17">
      <c r="A4" s="2">
        <v>1923</v>
      </c>
      <c r="B4" s="8">
        <v>17870</v>
      </c>
      <c r="C4" s="5">
        <v>85</v>
      </c>
      <c r="D4" s="5">
        <f t="shared" si="1"/>
        <v>850</v>
      </c>
      <c r="E4" s="8">
        <f t="shared" si="2"/>
        <v>85000000000</v>
      </c>
      <c r="F4" s="5">
        <f t="shared" si="3"/>
        <v>759.28787729907901</v>
      </c>
      <c r="G4" s="5">
        <v>21.03</v>
      </c>
      <c r="H4" s="8">
        <v>111947000</v>
      </c>
      <c r="I4" s="8">
        <f t="shared" si="0"/>
        <v>1119.47</v>
      </c>
      <c r="J4" s="5">
        <v>15.962999999999999</v>
      </c>
      <c r="K4" s="3">
        <v>0.1822</v>
      </c>
      <c r="L4" s="9">
        <v>0.1822</v>
      </c>
      <c r="M4" s="10">
        <f t="shared" si="4"/>
        <v>18.22</v>
      </c>
    </row>
    <row r="5" spans="1:13" ht="17">
      <c r="A5" s="2">
        <v>1924</v>
      </c>
      <c r="B5" s="8">
        <v>18400</v>
      </c>
      <c r="C5" s="5">
        <v>104.84</v>
      </c>
      <c r="D5" s="5">
        <f t="shared" si="1"/>
        <v>1048.4000000000001</v>
      </c>
      <c r="E5" s="8">
        <f t="shared" si="2"/>
        <v>104840000000</v>
      </c>
      <c r="F5" s="5">
        <f t="shared" si="3"/>
        <v>918.77064911619595</v>
      </c>
      <c r="G5" s="5">
        <v>17.55</v>
      </c>
      <c r="H5" s="8">
        <v>114109000</v>
      </c>
      <c r="I5" s="8">
        <f t="shared" si="0"/>
        <v>1141.0899999999999</v>
      </c>
      <c r="J5" s="5">
        <v>16.125</v>
      </c>
      <c r="K5" s="3">
        <v>1.01E-2</v>
      </c>
      <c r="L5" s="9">
        <v>1.01E-2</v>
      </c>
      <c r="M5" s="10">
        <f t="shared" si="4"/>
        <v>1.01</v>
      </c>
    </row>
    <row r="6" spans="1:13" ht="17">
      <c r="A6" s="2">
        <v>1925</v>
      </c>
      <c r="B6" s="8">
        <v>20771</v>
      </c>
      <c r="C6" s="5">
        <v>122.35</v>
      </c>
      <c r="D6" s="5">
        <f t="shared" si="1"/>
        <v>1223.5</v>
      </c>
      <c r="E6" s="8">
        <f t="shared" si="2"/>
        <v>122350000000</v>
      </c>
      <c r="F6" s="5">
        <f t="shared" si="3"/>
        <v>1056.2985090089701</v>
      </c>
      <c r="G6" s="5">
        <v>16.98</v>
      </c>
      <c r="H6" s="8">
        <v>115829000</v>
      </c>
      <c r="I6" s="8">
        <f t="shared" si="0"/>
        <v>1158.29</v>
      </c>
      <c r="J6" s="5">
        <v>17.931999999999999</v>
      </c>
      <c r="K6" s="3">
        <v>0.11210000000000001</v>
      </c>
      <c r="L6" s="9">
        <v>0.11210000000000001</v>
      </c>
      <c r="M6" s="10">
        <f t="shared" si="4"/>
        <v>11.21</v>
      </c>
    </row>
    <row r="7" spans="1:13" ht="17">
      <c r="A7" s="2">
        <v>1926</v>
      </c>
      <c r="B7" s="8">
        <v>22194</v>
      </c>
      <c r="C7" s="5">
        <v>140.74</v>
      </c>
      <c r="D7" s="5">
        <f t="shared" si="1"/>
        <v>1407.4</v>
      </c>
      <c r="E7" s="8">
        <f t="shared" si="2"/>
        <v>140740000000</v>
      </c>
      <c r="F7" s="5">
        <f t="shared" si="3"/>
        <v>1198.8381304462634</v>
      </c>
      <c r="G7" s="5">
        <v>15.77</v>
      </c>
      <c r="H7" s="8">
        <v>117397000</v>
      </c>
      <c r="I7" s="8">
        <f t="shared" si="0"/>
        <v>1173.97</v>
      </c>
      <c r="J7" s="5">
        <v>18.905000000000001</v>
      </c>
      <c r="K7" s="3">
        <v>5.4199999999999998E-2</v>
      </c>
      <c r="L7" s="9">
        <v>5.4199999999999998E-2</v>
      </c>
      <c r="M7" s="10">
        <f t="shared" si="4"/>
        <v>5.42</v>
      </c>
    </row>
    <row r="8" spans="1:13" ht="17">
      <c r="A8" s="2">
        <v>1927</v>
      </c>
      <c r="B8" s="8">
        <v>24470</v>
      </c>
      <c r="C8" s="5">
        <v>158.44999999999999</v>
      </c>
      <c r="D8" s="5">
        <f t="shared" si="1"/>
        <v>1584.5</v>
      </c>
      <c r="E8" s="8">
        <f t="shared" si="2"/>
        <v>158450000000</v>
      </c>
      <c r="F8" s="5">
        <f t="shared" si="3"/>
        <v>1331.1210988364767</v>
      </c>
      <c r="G8" s="5">
        <v>15.44</v>
      </c>
      <c r="H8" s="8">
        <v>119035000</v>
      </c>
      <c r="I8" s="8">
        <f t="shared" si="0"/>
        <v>1190.3499999999999</v>
      </c>
      <c r="J8" s="5">
        <v>20.556999999999999</v>
      </c>
      <c r="K8" s="3">
        <v>8.7400000000000005E-2</v>
      </c>
      <c r="L8" s="9">
        <v>8.7400000000000005E-2</v>
      </c>
      <c r="M8" s="10">
        <f t="shared" si="4"/>
        <v>8.74</v>
      </c>
    </row>
    <row r="9" spans="1:13" ht="17">
      <c r="A9" s="2">
        <v>1928</v>
      </c>
      <c r="B9" s="8">
        <v>26557</v>
      </c>
      <c r="C9" s="5">
        <v>172.86</v>
      </c>
      <c r="D9" s="5">
        <f t="shared" si="1"/>
        <v>1728.6000000000001</v>
      </c>
      <c r="E9" s="8">
        <f t="shared" si="2"/>
        <v>172860000000</v>
      </c>
      <c r="F9" s="5">
        <f t="shared" si="3"/>
        <v>1434.4156867951772</v>
      </c>
      <c r="G9" s="5">
        <v>15.36</v>
      </c>
      <c r="H9" s="8">
        <v>120509000</v>
      </c>
      <c r="I9" s="8">
        <f t="shared" si="0"/>
        <v>1205.0899999999999</v>
      </c>
      <c r="J9" s="5">
        <v>22.036999999999999</v>
      </c>
      <c r="K9" s="3">
        <v>7.1999999999999995E-2</v>
      </c>
      <c r="L9" s="9">
        <v>7.1999999999999995E-2</v>
      </c>
      <c r="M9" s="10">
        <f t="shared" si="4"/>
        <v>7.1999999999999993</v>
      </c>
    </row>
    <row r="10" spans="1:13" ht="17">
      <c r="A10" s="2">
        <v>1929</v>
      </c>
      <c r="B10" s="8">
        <v>29592</v>
      </c>
      <c r="C10" s="5">
        <v>197.72</v>
      </c>
      <c r="D10" s="5">
        <f t="shared" si="1"/>
        <v>1977.2</v>
      </c>
      <c r="E10" s="8">
        <f t="shared" si="2"/>
        <v>197720000000</v>
      </c>
      <c r="F10" s="5">
        <f t="shared" si="3"/>
        <v>1623.756847093219</v>
      </c>
      <c r="G10" s="5">
        <v>14.97</v>
      </c>
      <c r="H10" s="8">
        <v>121767000</v>
      </c>
      <c r="I10" s="8">
        <f t="shared" si="0"/>
        <v>1217.67</v>
      </c>
      <c r="J10" s="5">
        <v>24.302</v>
      </c>
      <c r="K10" s="3">
        <v>0.1028</v>
      </c>
      <c r="L10" s="9">
        <v>0.1028</v>
      </c>
      <c r="M10" s="10">
        <f t="shared" si="4"/>
        <v>10.280000000000001</v>
      </c>
    </row>
    <row r="11" spans="1:13" ht="17">
      <c r="A11" s="2">
        <v>1930</v>
      </c>
      <c r="B11" s="8">
        <v>31204</v>
      </c>
      <c r="C11" s="5">
        <v>206.32</v>
      </c>
      <c r="D11" s="5">
        <f t="shared" si="1"/>
        <v>2063.1999999999998</v>
      </c>
      <c r="E11" s="8">
        <f t="shared" si="2"/>
        <v>206320000000</v>
      </c>
      <c r="F11" s="5">
        <f t="shared" si="3"/>
        <v>1676.35247995395</v>
      </c>
      <c r="G11" s="5">
        <v>15.12</v>
      </c>
      <c r="H11" s="8">
        <v>123076741</v>
      </c>
      <c r="I11" s="8">
        <f t="shared" si="0"/>
        <v>1230.7674099999999</v>
      </c>
      <c r="J11" s="5">
        <v>25.353000000000002</v>
      </c>
      <c r="K11" s="3">
        <v>4.3299999999999998E-2</v>
      </c>
      <c r="L11" s="9">
        <v>4.3299999999999998E-2</v>
      </c>
      <c r="M11" s="10">
        <f t="shared" si="4"/>
        <v>4.33</v>
      </c>
    </row>
    <row r="12" spans="1:13" ht="17">
      <c r="A12" s="2">
        <v>1931</v>
      </c>
      <c r="B12" s="8">
        <v>31963</v>
      </c>
      <c r="C12" s="5">
        <v>216.15</v>
      </c>
      <c r="D12" s="5">
        <f t="shared" si="1"/>
        <v>2161.5</v>
      </c>
      <c r="E12" s="8">
        <f t="shared" si="2"/>
        <v>216150000000</v>
      </c>
      <c r="F12" s="5">
        <f t="shared" si="3"/>
        <v>1742.5879828359398</v>
      </c>
      <c r="G12" s="5">
        <v>14.79</v>
      </c>
      <c r="H12" s="8">
        <v>124039648</v>
      </c>
      <c r="I12" s="8">
        <f t="shared" si="0"/>
        <v>1240.3964800000001</v>
      </c>
      <c r="J12" s="5">
        <v>25.768000000000001</v>
      </c>
      <c r="K12" s="3">
        <v>1.6400000000000001E-2</v>
      </c>
      <c r="L12" s="9">
        <v>1.6400000000000001E-2</v>
      </c>
      <c r="M12" s="10">
        <f t="shared" si="4"/>
        <v>1.6400000000000001</v>
      </c>
    </row>
    <row r="13" spans="1:13" ht="17">
      <c r="A13" s="2">
        <v>1932</v>
      </c>
      <c r="B13" s="8">
        <v>27979</v>
      </c>
      <c r="C13" s="5">
        <v>200.52</v>
      </c>
      <c r="D13" s="5">
        <f t="shared" si="1"/>
        <v>2005.2</v>
      </c>
      <c r="E13" s="8">
        <f t="shared" si="2"/>
        <v>200520000000</v>
      </c>
      <c r="F13" s="5">
        <f t="shared" si="3"/>
        <v>1606.2098964685899</v>
      </c>
      <c r="G13" s="5">
        <v>13.95</v>
      </c>
      <c r="H13" s="8">
        <v>124840471</v>
      </c>
      <c r="I13" s="8">
        <f t="shared" si="0"/>
        <v>1248.40471</v>
      </c>
      <c r="J13" s="5">
        <v>22.411999999999999</v>
      </c>
      <c r="K13" s="3">
        <v>-0.1303</v>
      </c>
      <c r="L13" s="9">
        <v>-0.1303</v>
      </c>
      <c r="M13" s="10">
        <f t="shared" si="4"/>
        <v>-13.03</v>
      </c>
    </row>
    <row r="14" spans="1:13" ht="17">
      <c r="A14" s="2">
        <v>1933</v>
      </c>
      <c r="B14" s="8">
        <v>29746</v>
      </c>
      <c r="C14" s="5">
        <v>200.64</v>
      </c>
      <c r="D14" s="5">
        <f t="shared" si="1"/>
        <v>2006.3999999999999</v>
      </c>
      <c r="E14" s="8">
        <f t="shared" si="2"/>
        <v>200640000000</v>
      </c>
      <c r="F14" s="5">
        <f t="shared" si="3"/>
        <v>1597.7223792210789</v>
      </c>
      <c r="G14" s="5">
        <v>14.83</v>
      </c>
      <c r="H14" s="8">
        <v>125578763</v>
      </c>
      <c r="I14" s="8">
        <f t="shared" si="0"/>
        <v>1255.78763</v>
      </c>
      <c r="J14" s="5">
        <v>23.687000000000001</v>
      </c>
      <c r="K14" s="3">
        <v>5.6899999999999999E-2</v>
      </c>
      <c r="L14" s="9">
        <v>5.6899999999999999E-2</v>
      </c>
      <c r="M14" s="10">
        <f t="shared" si="4"/>
        <v>5.6899999999999995</v>
      </c>
    </row>
    <row r="15" spans="1:13" ht="17">
      <c r="A15" s="2">
        <v>1934</v>
      </c>
      <c r="B15" s="8">
        <v>34240</v>
      </c>
      <c r="C15" s="5">
        <v>215.56</v>
      </c>
      <c r="D15" s="5">
        <f t="shared" si="1"/>
        <v>2155.6</v>
      </c>
      <c r="E15" s="8">
        <f t="shared" si="2"/>
        <v>215560000000</v>
      </c>
      <c r="F15" s="5">
        <f t="shared" si="3"/>
        <v>1705.7336730778782</v>
      </c>
      <c r="G15" s="5">
        <v>15.88</v>
      </c>
      <c r="H15" s="8">
        <v>126373773</v>
      </c>
      <c r="I15" s="8">
        <f t="shared" si="0"/>
        <v>1263.7377300000001</v>
      </c>
      <c r="J15" s="5">
        <v>27.094000000000001</v>
      </c>
      <c r="K15" s="3">
        <v>0.14380000000000001</v>
      </c>
      <c r="L15" s="9">
        <v>0.14380000000000001</v>
      </c>
      <c r="M15" s="10">
        <f t="shared" si="4"/>
        <v>14.38</v>
      </c>
    </row>
    <row r="16" spans="1:13" ht="17">
      <c r="A16" s="2">
        <v>1935</v>
      </c>
      <c r="B16" s="8">
        <v>34494</v>
      </c>
      <c r="C16" s="5">
        <v>228.57</v>
      </c>
      <c r="D16" s="5">
        <f t="shared" si="1"/>
        <v>2285.6999999999998</v>
      </c>
      <c r="E16" s="8">
        <f t="shared" si="2"/>
        <v>228570000000</v>
      </c>
      <c r="F16" s="5">
        <f t="shared" si="3"/>
        <v>1796.2246229932218</v>
      </c>
      <c r="G16" s="5">
        <v>15.09</v>
      </c>
      <c r="H16" s="8">
        <v>127250232</v>
      </c>
      <c r="I16" s="8">
        <f t="shared" si="0"/>
        <v>1272.5023200000001</v>
      </c>
      <c r="J16" s="5">
        <v>27.106999999999999</v>
      </c>
      <c r="K16" s="3">
        <v>5.0000000000000001E-4</v>
      </c>
      <c r="L16" s="9">
        <v>5.0000000000000001E-4</v>
      </c>
      <c r="M16" s="10">
        <f t="shared" si="4"/>
        <v>0.05</v>
      </c>
    </row>
    <row r="17" spans="1:13" ht="17">
      <c r="A17" s="2">
        <v>1936</v>
      </c>
      <c r="B17" s="8">
        <v>36126</v>
      </c>
      <c r="C17" s="5">
        <v>252.13</v>
      </c>
      <c r="D17" s="5">
        <f t="shared" si="1"/>
        <v>2521.3000000000002</v>
      </c>
      <c r="E17" s="8">
        <f t="shared" si="2"/>
        <v>252130000000</v>
      </c>
      <c r="F17" s="5">
        <f t="shared" si="3"/>
        <v>1968.947588806463</v>
      </c>
      <c r="G17" s="5">
        <v>14.33</v>
      </c>
      <c r="H17" s="8">
        <v>128053180</v>
      </c>
      <c r="I17" s="8">
        <f t="shared" si="0"/>
        <v>1280.5318</v>
      </c>
      <c r="J17" s="5">
        <v>28.212</v>
      </c>
      <c r="K17" s="3">
        <v>4.07E-2</v>
      </c>
      <c r="L17" s="9">
        <v>4.07E-2</v>
      </c>
      <c r="M17" s="10">
        <f t="shared" si="4"/>
        <v>4.07</v>
      </c>
    </row>
    <row r="18" spans="1:13" ht="17">
      <c r="A18" s="2">
        <v>1937</v>
      </c>
      <c r="B18" s="8">
        <v>37819</v>
      </c>
      <c r="C18" s="5">
        <v>270.11</v>
      </c>
      <c r="D18" s="5">
        <f t="shared" si="1"/>
        <v>2701.1000000000004</v>
      </c>
      <c r="E18" s="8">
        <f t="shared" si="2"/>
        <v>270110000000</v>
      </c>
      <c r="F18" s="5">
        <f t="shared" si="3"/>
        <v>2096.7231402263301</v>
      </c>
      <c r="G18" s="5">
        <v>14</v>
      </c>
      <c r="H18" s="8">
        <v>128824829</v>
      </c>
      <c r="I18" s="8">
        <f t="shared" si="0"/>
        <v>1288.24829</v>
      </c>
      <c r="J18" s="5">
        <v>29.356999999999999</v>
      </c>
      <c r="K18" s="3">
        <v>4.0599999999999997E-2</v>
      </c>
      <c r="L18" s="9">
        <v>4.0599999999999997E-2</v>
      </c>
      <c r="M18" s="10">
        <f t="shared" si="4"/>
        <v>4.0599999999999996</v>
      </c>
    </row>
    <row r="19" spans="1:13" ht="17">
      <c r="A19" s="2">
        <v>1938</v>
      </c>
      <c r="B19" s="8">
        <v>31083</v>
      </c>
      <c r="C19" s="5">
        <v>271.18</v>
      </c>
      <c r="D19" s="5">
        <f t="shared" si="1"/>
        <v>2711.8</v>
      </c>
      <c r="E19" s="8">
        <f t="shared" si="2"/>
        <v>271180000000</v>
      </c>
      <c r="F19" s="5">
        <f t="shared" si="3"/>
        <v>2088.8128435785361</v>
      </c>
      <c r="G19" s="5">
        <v>11.46</v>
      </c>
      <c r="H19" s="8">
        <v>129824939</v>
      </c>
      <c r="I19" s="8">
        <f t="shared" si="0"/>
        <v>1298.2493899999999</v>
      </c>
      <c r="J19" s="5">
        <v>23.942</v>
      </c>
      <c r="K19" s="3">
        <v>-0.18440000000000001</v>
      </c>
      <c r="L19" s="9">
        <v>-0.18440000000000001</v>
      </c>
      <c r="M19" s="10">
        <f t="shared" si="4"/>
        <v>-18.440000000000001</v>
      </c>
    </row>
    <row r="20" spans="1:13" ht="17">
      <c r="A20" s="2">
        <v>1939</v>
      </c>
      <c r="B20" s="8">
        <v>30895</v>
      </c>
      <c r="C20" s="5">
        <v>285.39999999999998</v>
      </c>
      <c r="D20" s="5">
        <f t="shared" si="1"/>
        <v>2854</v>
      </c>
      <c r="E20" s="8">
        <f t="shared" si="2"/>
        <v>285400000000</v>
      </c>
      <c r="F20" s="5">
        <f t="shared" si="3"/>
        <v>2180.6281703632644</v>
      </c>
      <c r="G20" s="5">
        <v>10.83</v>
      </c>
      <c r="H20" s="8">
        <v>130879718</v>
      </c>
      <c r="I20" s="8">
        <f t="shared" si="0"/>
        <v>1308.79718</v>
      </c>
      <c r="J20" s="5">
        <v>23.606000000000002</v>
      </c>
      <c r="K20" s="3">
        <v>-1.41E-2</v>
      </c>
      <c r="L20" s="9">
        <v>-1.41E-2</v>
      </c>
      <c r="M20" s="10">
        <f t="shared" si="4"/>
        <v>-1.41</v>
      </c>
    </row>
    <row r="21" spans="1:13" ht="17">
      <c r="A21" s="2">
        <v>1940</v>
      </c>
      <c r="B21" s="8">
        <v>32914</v>
      </c>
      <c r="C21" s="5">
        <v>302.19</v>
      </c>
      <c r="D21" s="5">
        <f t="shared" si="1"/>
        <v>3021.9</v>
      </c>
      <c r="E21" s="8">
        <f t="shared" si="2"/>
        <v>302190000000</v>
      </c>
      <c r="F21" s="5">
        <f t="shared" si="3"/>
        <v>2287.1965298008486</v>
      </c>
      <c r="G21" s="5">
        <v>10.89</v>
      </c>
      <c r="H21" s="8">
        <v>132122446</v>
      </c>
      <c r="I21" s="8">
        <f t="shared" si="0"/>
        <v>1321.2244599999999</v>
      </c>
      <c r="J21" s="5">
        <v>24.911999999999999</v>
      </c>
      <c r="K21" s="3">
        <v>5.5300000000000002E-2</v>
      </c>
      <c r="L21" s="9">
        <v>5.5300000000000002E-2</v>
      </c>
      <c r="M21" s="10">
        <f t="shared" si="4"/>
        <v>5.53</v>
      </c>
    </row>
    <row r="22" spans="1:13" ht="17">
      <c r="A22" s="2">
        <v>1941</v>
      </c>
      <c r="B22" s="8">
        <v>38142</v>
      </c>
      <c r="C22" s="5">
        <v>333.61</v>
      </c>
      <c r="D22" s="5">
        <f t="shared" si="1"/>
        <v>3336.1000000000004</v>
      </c>
      <c r="E22" s="8">
        <f t="shared" si="2"/>
        <v>333610000000</v>
      </c>
      <c r="F22" s="5">
        <f t="shared" si="3"/>
        <v>2500.7782651942034</v>
      </c>
      <c r="G22" s="5">
        <v>11.43</v>
      </c>
      <c r="H22" s="8">
        <v>133402471</v>
      </c>
      <c r="I22" s="8">
        <f t="shared" si="0"/>
        <v>1334.0247099999999</v>
      </c>
      <c r="J22" s="5">
        <v>28.591999999999999</v>
      </c>
      <c r="K22" s="3">
        <v>0.1477</v>
      </c>
      <c r="L22" s="9">
        <v>0.1477</v>
      </c>
      <c r="M22" s="10">
        <f t="shared" si="4"/>
        <v>14.77</v>
      </c>
    </row>
    <row r="23" spans="1:13" ht="17">
      <c r="A23" s="2">
        <v>1942</v>
      </c>
      <c r="B23" s="8">
        <v>27007</v>
      </c>
      <c r="C23" s="5">
        <v>268.22000000000003</v>
      </c>
      <c r="D23" s="5">
        <f t="shared" si="1"/>
        <v>2682.2000000000003</v>
      </c>
      <c r="E23" s="8">
        <f t="shared" si="2"/>
        <v>268220000000.00003</v>
      </c>
      <c r="F23" s="5">
        <f t="shared" si="3"/>
        <v>1988.8839465454853</v>
      </c>
      <c r="G23" s="5">
        <v>10.07</v>
      </c>
      <c r="H23" s="8">
        <v>134859553</v>
      </c>
      <c r="I23" s="8">
        <f t="shared" si="0"/>
        <v>1348.5955300000001</v>
      </c>
      <c r="J23" s="5">
        <v>20.026</v>
      </c>
      <c r="K23" s="3">
        <v>-0.29959999999999998</v>
      </c>
      <c r="L23" s="9">
        <v>-0.29959999999999998</v>
      </c>
      <c r="M23" s="10">
        <f t="shared" si="4"/>
        <v>-29.959999999999997</v>
      </c>
    </row>
    <row r="24" spans="1:13" ht="17">
      <c r="A24" s="2">
        <v>1943</v>
      </c>
      <c r="B24" s="8">
        <v>22727</v>
      </c>
      <c r="C24" s="5">
        <v>208.19</v>
      </c>
      <c r="D24" s="5">
        <f t="shared" si="1"/>
        <v>2081.9</v>
      </c>
      <c r="E24" s="8">
        <f t="shared" si="2"/>
        <v>208190000000</v>
      </c>
      <c r="F24" s="5">
        <f t="shared" si="3"/>
        <v>1522.5317030716096</v>
      </c>
      <c r="G24" s="5">
        <v>10.92</v>
      </c>
      <c r="H24" s="8">
        <v>136739353</v>
      </c>
      <c r="I24" s="8">
        <f t="shared" si="0"/>
        <v>1367.3935300000001</v>
      </c>
      <c r="J24" s="5">
        <v>16.620999999999999</v>
      </c>
      <c r="K24" s="3">
        <v>-0.17</v>
      </c>
      <c r="L24" s="9">
        <v>-0.17</v>
      </c>
      <c r="M24" s="10">
        <f t="shared" si="4"/>
        <v>-17</v>
      </c>
    </row>
    <row r="25" spans="1:13" ht="17">
      <c r="A25" s="2">
        <v>1944</v>
      </c>
      <c r="B25" s="8">
        <v>23165</v>
      </c>
      <c r="C25" s="5">
        <v>212.71</v>
      </c>
      <c r="D25" s="5">
        <f t="shared" si="1"/>
        <v>2127.1</v>
      </c>
      <c r="E25" s="8">
        <f t="shared" si="2"/>
        <v>212710000000</v>
      </c>
      <c r="F25" s="5">
        <f t="shared" si="3"/>
        <v>1536.9514494660284</v>
      </c>
      <c r="G25" s="5">
        <v>10.89</v>
      </c>
      <c r="H25" s="8">
        <v>138397345</v>
      </c>
      <c r="I25" s="8">
        <f t="shared" si="0"/>
        <v>1383.97345</v>
      </c>
      <c r="J25" s="5">
        <v>16.738</v>
      </c>
      <c r="K25" s="3">
        <v>7.1000000000000004E-3</v>
      </c>
      <c r="L25" s="9">
        <v>7.1000000000000004E-3</v>
      </c>
      <c r="M25" s="10">
        <f t="shared" si="4"/>
        <v>0.71000000000000008</v>
      </c>
    </row>
    <row r="26" spans="1:13" ht="17">
      <c r="A26" s="2">
        <v>1945</v>
      </c>
      <c r="B26" s="8">
        <v>26785</v>
      </c>
      <c r="C26" s="5">
        <v>250.17</v>
      </c>
      <c r="D26" s="5">
        <f t="shared" si="1"/>
        <v>2501.6999999999998</v>
      </c>
      <c r="E26" s="8">
        <f t="shared" si="2"/>
        <v>250170000000</v>
      </c>
      <c r="F26" s="5">
        <f t="shared" si="3"/>
        <v>1787.8459279445278</v>
      </c>
      <c r="G26" s="5">
        <v>10.71</v>
      </c>
      <c r="H26" s="8">
        <v>139928165</v>
      </c>
      <c r="I26" s="8">
        <f t="shared" si="0"/>
        <v>1399.2816499999999</v>
      </c>
      <c r="J26" s="5">
        <v>19.141999999999999</v>
      </c>
      <c r="K26" s="3">
        <v>0.14360000000000001</v>
      </c>
      <c r="L26" s="9">
        <v>0.14360000000000001</v>
      </c>
      <c r="M26" s="10">
        <f t="shared" si="4"/>
        <v>14.360000000000001</v>
      </c>
    </row>
    <row r="27" spans="1:13" ht="17">
      <c r="A27" s="2">
        <v>1946</v>
      </c>
      <c r="B27" s="8">
        <v>31874</v>
      </c>
      <c r="C27" s="5">
        <v>340.88</v>
      </c>
      <c r="D27" s="5">
        <f t="shared" si="1"/>
        <v>3408.8</v>
      </c>
      <c r="E27" s="8">
        <f t="shared" si="2"/>
        <v>340880000000</v>
      </c>
      <c r="F27" s="5">
        <f t="shared" si="3"/>
        <v>2410.9446021257477</v>
      </c>
      <c r="G27" s="5">
        <v>9.35</v>
      </c>
      <c r="H27" s="8">
        <v>141388566</v>
      </c>
      <c r="I27" s="8">
        <f t="shared" si="0"/>
        <v>1413.8856599999999</v>
      </c>
      <c r="J27" s="5">
        <v>22.544</v>
      </c>
      <c r="K27" s="3">
        <v>0.1777</v>
      </c>
      <c r="L27" s="9">
        <v>0.1777</v>
      </c>
      <c r="M27" s="10">
        <f t="shared" si="4"/>
        <v>17.77</v>
      </c>
    </row>
    <row r="28" spans="1:13" ht="17">
      <c r="A28" s="2">
        <v>1947</v>
      </c>
      <c r="B28" s="8">
        <v>31193</v>
      </c>
      <c r="C28" s="5">
        <v>370.89</v>
      </c>
      <c r="D28" s="5">
        <f t="shared" si="1"/>
        <v>3708.8999999999996</v>
      </c>
      <c r="E28" s="8">
        <f t="shared" si="2"/>
        <v>370890000000</v>
      </c>
      <c r="F28" s="5">
        <f t="shared" si="3"/>
        <v>2573.3720306577984</v>
      </c>
      <c r="G28" s="5">
        <v>8.41</v>
      </c>
      <c r="H28" s="8">
        <v>144126071</v>
      </c>
      <c r="I28" s="8">
        <f t="shared" si="0"/>
        <v>1441.26071</v>
      </c>
      <c r="J28" s="5">
        <v>21.643000000000001</v>
      </c>
      <c r="K28" s="3">
        <v>-0.04</v>
      </c>
      <c r="L28" s="9">
        <v>-0.04</v>
      </c>
      <c r="M28" s="10">
        <f t="shared" si="4"/>
        <v>-4</v>
      </c>
    </row>
    <row r="29" spans="1:13" ht="17">
      <c r="A29" s="2">
        <v>1948</v>
      </c>
      <c r="B29" s="8">
        <v>30775</v>
      </c>
      <c r="C29" s="5">
        <v>397.96</v>
      </c>
      <c r="D29" s="5">
        <f t="shared" si="1"/>
        <v>3979.6</v>
      </c>
      <c r="E29" s="8">
        <f t="shared" si="2"/>
        <v>397960000000</v>
      </c>
      <c r="F29" s="5">
        <f t="shared" si="3"/>
        <v>2714.0180477971885</v>
      </c>
      <c r="G29" s="5">
        <v>7.73</v>
      </c>
      <c r="H29" s="8">
        <v>146631302</v>
      </c>
      <c r="I29" s="8">
        <f t="shared" si="0"/>
        <v>1466.3130200000001</v>
      </c>
      <c r="J29" s="5">
        <v>20.988</v>
      </c>
      <c r="K29" s="3">
        <v>-3.0300000000000001E-2</v>
      </c>
      <c r="L29" s="9">
        <v>-3.0300000000000001E-2</v>
      </c>
      <c r="M29" s="10">
        <f t="shared" si="4"/>
        <v>-3.0300000000000002</v>
      </c>
    </row>
    <row r="30" spans="1:13" ht="17">
      <c r="A30" s="2">
        <v>1949</v>
      </c>
      <c r="B30" s="8">
        <v>30246</v>
      </c>
      <c r="C30" s="5">
        <v>424.46</v>
      </c>
      <c r="D30" s="5">
        <f t="shared" si="1"/>
        <v>4244.5999999999995</v>
      </c>
      <c r="E30" s="8">
        <f t="shared" si="2"/>
        <v>424460000000</v>
      </c>
      <c r="F30" s="5">
        <f t="shared" si="3"/>
        <v>2845.1325182506143</v>
      </c>
      <c r="G30" s="5">
        <v>7.13</v>
      </c>
      <c r="H30" s="8">
        <v>149188130</v>
      </c>
      <c r="I30" s="8">
        <f t="shared" si="0"/>
        <v>1491.8813</v>
      </c>
      <c r="J30" s="5">
        <v>20.274000000000001</v>
      </c>
      <c r="K30" s="3">
        <v>-3.4000000000000002E-2</v>
      </c>
      <c r="L30" s="9">
        <v>-3.4000000000000002E-2</v>
      </c>
      <c r="M30" s="10">
        <f t="shared" si="4"/>
        <v>-3.4000000000000004</v>
      </c>
    </row>
    <row r="31" spans="1:13" ht="17">
      <c r="A31" s="2">
        <v>1950</v>
      </c>
      <c r="B31" s="8">
        <v>33186</v>
      </c>
      <c r="C31" s="5">
        <v>458.25</v>
      </c>
      <c r="D31" s="5">
        <f t="shared" si="1"/>
        <v>4582.5</v>
      </c>
      <c r="E31" s="8">
        <f t="shared" si="2"/>
        <v>458250000000</v>
      </c>
      <c r="F31" s="5">
        <f t="shared" si="3"/>
        <v>3009.4288805363913</v>
      </c>
      <c r="G31" s="5">
        <v>7.24</v>
      </c>
      <c r="H31" s="8">
        <v>152271417</v>
      </c>
      <c r="I31" s="8">
        <f t="shared" si="0"/>
        <v>1522.71417</v>
      </c>
      <c r="J31" s="5">
        <v>21.794</v>
      </c>
      <c r="K31" s="3">
        <v>7.4999999999999997E-2</v>
      </c>
      <c r="L31" s="9">
        <v>7.4999999999999997E-2</v>
      </c>
      <c r="M31" s="10">
        <f t="shared" si="4"/>
        <v>7.5</v>
      </c>
    </row>
    <row r="32" spans="1:13" ht="17">
      <c r="A32" s="2">
        <v>1951</v>
      </c>
      <c r="B32" s="8">
        <v>35309</v>
      </c>
      <c r="C32" s="5">
        <v>491.09</v>
      </c>
      <c r="D32" s="5">
        <f t="shared" si="1"/>
        <v>4910.8999999999996</v>
      </c>
      <c r="E32" s="8">
        <f t="shared" si="2"/>
        <v>491090000000</v>
      </c>
      <c r="F32" s="5">
        <f t="shared" si="3"/>
        <v>3170.8205940229468</v>
      </c>
      <c r="G32" s="5">
        <v>7.19</v>
      </c>
      <c r="H32" s="8">
        <v>154877889</v>
      </c>
      <c r="I32" s="8">
        <f t="shared" si="0"/>
        <v>1548.77889</v>
      </c>
      <c r="J32" s="5">
        <v>22.797999999999998</v>
      </c>
      <c r="K32" s="3">
        <v>4.6100000000000002E-2</v>
      </c>
      <c r="L32" s="9">
        <v>4.6100000000000002E-2</v>
      </c>
      <c r="M32" s="10">
        <f t="shared" si="4"/>
        <v>4.6100000000000003</v>
      </c>
    </row>
    <row r="33" spans="1:13" ht="17">
      <c r="A33" s="2">
        <v>1952</v>
      </c>
      <c r="B33" s="8">
        <v>36088</v>
      </c>
      <c r="C33" s="5">
        <v>513.58000000000004</v>
      </c>
      <c r="D33" s="5">
        <f t="shared" si="1"/>
        <v>5135.8</v>
      </c>
      <c r="E33" s="8">
        <f t="shared" si="2"/>
        <v>513580000000.00006</v>
      </c>
      <c r="F33" s="5">
        <f t="shared" si="3"/>
        <v>3259.7338516613554</v>
      </c>
      <c r="G33" s="5">
        <v>7.03</v>
      </c>
      <c r="H33" s="8">
        <v>157552740</v>
      </c>
      <c r="I33" s="8">
        <f t="shared" si="0"/>
        <v>1575.5273999999999</v>
      </c>
      <c r="J33" s="5">
        <v>22.905000000000001</v>
      </c>
      <c r="K33" s="3">
        <v>4.7000000000000002E-3</v>
      </c>
      <c r="L33" s="9">
        <v>4.7000000000000002E-3</v>
      </c>
      <c r="M33" s="10">
        <f t="shared" si="4"/>
        <v>0.47000000000000003</v>
      </c>
    </row>
    <row r="34" spans="1:13" ht="17">
      <c r="A34" s="2">
        <v>1953</v>
      </c>
      <c r="B34" s="8">
        <v>36190</v>
      </c>
      <c r="C34" s="5">
        <v>544.42999999999995</v>
      </c>
      <c r="D34" s="5">
        <f t="shared" si="1"/>
        <v>5444.2999999999993</v>
      </c>
      <c r="E34" s="8">
        <f t="shared" si="2"/>
        <v>544429999999.99994</v>
      </c>
      <c r="F34" s="5">
        <f t="shared" si="3"/>
        <v>3398.7748304152256</v>
      </c>
      <c r="G34" s="5">
        <v>6.65</v>
      </c>
      <c r="H34" s="8">
        <v>160184192</v>
      </c>
      <c r="I34" s="8">
        <f t="shared" si="0"/>
        <v>1601.8419200000001</v>
      </c>
      <c r="J34" s="5">
        <v>22.593</v>
      </c>
      <c r="K34" s="3">
        <v>-1.3599999999999999E-2</v>
      </c>
      <c r="L34" s="9">
        <v>-1.3599999999999999E-2</v>
      </c>
      <c r="M34" s="10">
        <f t="shared" si="4"/>
        <v>-1.3599999999999999</v>
      </c>
    </row>
    <row r="35" spans="1:13" ht="17">
      <c r="A35" s="2">
        <v>1954</v>
      </c>
      <c r="B35" s="8">
        <v>33890</v>
      </c>
      <c r="C35" s="5">
        <v>561.96</v>
      </c>
      <c r="D35" s="5">
        <f t="shared" si="1"/>
        <v>5619.6</v>
      </c>
      <c r="E35" s="8">
        <f t="shared" si="2"/>
        <v>561960000000</v>
      </c>
      <c r="F35" s="5">
        <f t="shared" si="3"/>
        <v>3447.0606116254421</v>
      </c>
      <c r="G35" s="5">
        <v>6.03</v>
      </c>
      <c r="H35" s="8">
        <v>163025854</v>
      </c>
      <c r="I35" s="8">
        <f t="shared" si="0"/>
        <v>1630.25854</v>
      </c>
      <c r="J35" s="5">
        <v>20.788</v>
      </c>
      <c r="K35" s="3">
        <v>-7.9899999999999999E-2</v>
      </c>
      <c r="L35" s="9">
        <v>-7.9899999999999999E-2</v>
      </c>
      <c r="M35" s="10">
        <f t="shared" si="4"/>
        <v>-7.99</v>
      </c>
    </row>
    <row r="36" spans="1:13" ht="17">
      <c r="A36" s="2">
        <v>1955</v>
      </c>
      <c r="B36" s="8">
        <v>36688</v>
      </c>
      <c r="C36" s="5">
        <v>605.65</v>
      </c>
      <c r="D36" s="5">
        <f t="shared" si="1"/>
        <v>6056.5</v>
      </c>
      <c r="E36" s="8">
        <f t="shared" si="2"/>
        <v>605650000000</v>
      </c>
      <c r="F36" s="5">
        <f t="shared" si="3"/>
        <v>3650.0067057912352</v>
      </c>
      <c r="G36" s="5">
        <v>6.06</v>
      </c>
      <c r="H36" s="8">
        <v>165931202</v>
      </c>
      <c r="I36" s="8">
        <f t="shared" si="0"/>
        <v>1659.3120200000001</v>
      </c>
      <c r="J36" s="5">
        <v>22.11</v>
      </c>
      <c r="K36" s="3">
        <v>6.3600000000000004E-2</v>
      </c>
      <c r="L36" s="9">
        <v>6.3600000000000004E-2</v>
      </c>
      <c r="M36" s="10">
        <f t="shared" si="4"/>
        <v>6.36</v>
      </c>
    </row>
    <row r="37" spans="1:13" ht="17">
      <c r="A37" s="2">
        <v>1956</v>
      </c>
      <c r="B37" s="8">
        <v>37965</v>
      </c>
      <c r="C37" s="5">
        <v>627.84</v>
      </c>
      <c r="D37" s="5">
        <f t="shared" si="1"/>
        <v>6278.4000000000005</v>
      </c>
      <c r="E37" s="8">
        <f t="shared" si="2"/>
        <v>627840000000</v>
      </c>
      <c r="F37" s="5">
        <f t="shared" si="3"/>
        <v>3717.1624232131157</v>
      </c>
      <c r="G37" s="5">
        <v>6.05</v>
      </c>
      <c r="H37" s="8">
        <v>168903031</v>
      </c>
      <c r="I37" s="8">
        <f t="shared" si="0"/>
        <v>1689.0303100000001</v>
      </c>
      <c r="J37" s="5">
        <v>22.477</v>
      </c>
      <c r="K37" s="3">
        <v>1.66E-2</v>
      </c>
      <c r="L37" s="9">
        <v>1.66E-2</v>
      </c>
      <c r="M37" s="10">
        <f t="shared" si="4"/>
        <v>1.66</v>
      </c>
    </row>
    <row r="38" spans="1:13" ht="17">
      <c r="A38" s="2">
        <v>1957</v>
      </c>
      <c r="B38" s="8">
        <v>36932</v>
      </c>
      <c r="C38" s="5">
        <v>647</v>
      </c>
      <c r="D38" s="5">
        <f t="shared" si="1"/>
        <v>6470</v>
      </c>
      <c r="E38" s="8">
        <f t="shared" si="2"/>
        <v>647000000000</v>
      </c>
      <c r="F38" s="5">
        <f t="shared" si="3"/>
        <v>3761.9750147877016</v>
      </c>
      <c r="G38" s="5">
        <v>5.71</v>
      </c>
      <c r="H38" s="8">
        <v>171984130</v>
      </c>
      <c r="I38" s="8">
        <f t="shared" si="0"/>
        <v>1719.8413</v>
      </c>
      <c r="J38" s="5">
        <v>21.474</v>
      </c>
      <c r="K38" s="3">
        <v>-4.4600000000000001E-2</v>
      </c>
      <c r="L38" s="9">
        <v>-4.4600000000000001E-2</v>
      </c>
      <c r="M38" s="10">
        <f t="shared" si="4"/>
        <v>-4.46</v>
      </c>
    </row>
    <row r="39" spans="1:13" ht="17">
      <c r="A39" s="2">
        <v>1958</v>
      </c>
      <c r="B39" s="8">
        <v>35331</v>
      </c>
      <c r="C39" s="5">
        <v>664.65</v>
      </c>
      <c r="D39" s="5">
        <f t="shared" si="1"/>
        <v>6646.5</v>
      </c>
      <c r="E39" s="8">
        <f t="shared" si="2"/>
        <v>664650000000</v>
      </c>
      <c r="F39" s="5">
        <f t="shared" si="3"/>
        <v>3800.5647513993213</v>
      </c>
      <c r="G39" s="5">
        <v>5.32</v>
      </c>
      <c r="H39" s="8">
        <v>174881904</v>
      </c>
      <c r="I39" s="8">
        <f t="shared" si="0"/>
        <v>1748.8190400000001</v>
      </c>
      <c r="J39" s="5">
        <v>20.202999999999999</v>
      </c>
      <c r="K39" s="3">
        <v>-5.9200000000000003E-2</v>
      </c>
      <c r="L39" s="9">
        <v>-5.9200000000000003E-2</v>
      </c>
      <c r="M39" s="10">
        <f t="shared" si="4"/>
        <v>-5.92</v>
      </c>
    </row>
    <row r="40" spans="1:13" ht="17">
      <c r="A40" s="2">
        <v>1959</v>
      </c>
      <c r="B40" s="8">
        <v>36223</v>
      </c>
      <c r="C40" s="5">
        <v>700.48</v>
      </c>
      <c r="D40" s="5">
        <f t="shared" si="1"/>
        <v>7004.8</v>
      </c>
      <c r="E40" s="8">
        <f t="shared" si="2"/>
        <v>700480000000</v>
      </c>
      <c r="F40" s="5">
        <f t="shared" si="3"/>
        <v>3939.0511461903302</v>
      </c>
      <c r="G40" s="5">
        <v>5.17</v>
      </c>
      <c r="H40" s="8">
        <v>177829628</v>
      </c>
      <c r="I40" s="8">
        <f t="shared" si="0"/>
        <v>1778.29628</v>
      </c>
      <c r="J40" s="5">
        <v>20.369</v>
      </c>
      <c r="K40" s="3">
        <v>8.3000000000000001E-3</v>
      </c>
      <c r="L40" s="9">
        <v>8.3000000000000001E-3</v>
      </c>
      <c r="M40" s="10">
        <f t="shared" si="4"/>
        <v>0.83</v>
      </c>
    </row>
    <row r="41" spans="1:13" ht="17">
      <c r="A41" s="2">
        <v>1960</v>
      </c>
      <c r="B41" s="8">
        <v>36399</v>
      </c>
      <c r="C41" s="5">
        <v>718.76</v>
      </c>
      <c r="D41" s="5">
        <f t="shared" si="1"/>
        <v>7187.6</v>
      </c>
      <c r="E41" s="8">
        <f t="shared" si="2"/>
        <v>718760000000</v>
      </c>
      <c r="F41" s="5">
        <f t="shared" si="3"/>
        <v>3978.2774846663683</v>
      </c>
      <c r="G41" s="5">
        <v>5.0599999999999996</v>
      </c>
      <c r="H41" s="8">
        <v>180671158</v>
      </c>
      <c r="I41" s="8">
        <f t="shared" si="0"/>
        <v>1806.7115799999999</v>
      </c>
      <c r="J41" s="5">
        <v>20.146999999999998</v>
      </c>
      <c r="K41" s="3">
        <v>-1.09E-2</v>
      </c>
      <c r="L41" s="9">
        <v>-1.09E-2</v>
      </c>
      <c r="M41" s="10">
        <f t="shared" si="4"/>
        <v>-1.0900000000000001</v>
      </c>
    </row>
    <row r="42" spans="1:13" ht="17">
      <c r="A42" s="2">
        <v>1961</v>
      </c>
      <c r="B42" s="8">
        <v>36285</v>
      </c>
      <c r="C42" s="5">
        <v>737.42</v>
      </c>
      <c r="D42" s="5">
        <f t="shared" si="1"/>
        <v>7374.2</v>
      </c>
      <c r="E42" s="8">
        <f t="shared" si="2"/>
        <v>737420000000</v>
      </c>
      <c r="F42" s="5">
        <f t="shared" si="3"/>
        <v>4014.4485524617226</v>
      </c>
      <c r="G42" s="5">
        <v>4.92</v>
      </c>
      <c r="H42" s="8">
        <v>183691481</v>
      </c>
      <c r="I42" s="8">
        <f t="shared" si="0"/>
        <v>1836.91481</v>
      </c>
      <c r="J42" s="5">
        <v>19.753</v>
      </c>
      <c r="K42" s="3">
        <v>-1.95E-2</v>
      </c>
      <c r="L42" s="9">
        <v>-1.95E-2</v>
      </c>
      <c r="M42" s="10">
        <f t="shared" si="4"/>
        <v>-1.95</v>
      </c>
    </row>
    <row r="43" spans="1:13" ht="17">
      <c r="A43" s="2">
        <v>1962</v>
      </c>
      <c r="B43" s="8">
        <v>38980</v>
      </c>
      <c r="C43" s="5">
        <v>766.73</v>
      </c>
      <c r="D43" s="5">
        <f t="shared" si="1"/>
        <v>7667.3</v>
      </c>
      <c r="E43" s="8">
        <f t="shared" si="2"/>
        <v>766730000000</v>
      </c>
      <c r="F43" s="5">
        <f t="shared" si="3"/>
        <v>4110.3211196348975</v>
      </c>
      <c r="G43" s="5">
        <v>5.08</v>
      </c>
      <c r="H43" s="8">
        <v>186537737</v>
      </c>
      <c r="I43" s="8">
        <f t="shared" si="0"/>
        <v>1865.3773699999999</v>
      </c>
      <c r="J43" s="5">
        <v>20.896999999999998</v>
      </c>
      <c r="K43" s="3">
        <v>5.79E-2</v>
      </c>
      <c r="L43" s="9">
        <v>5.79E-2</v>
      </c>
      <c r="M43" s="10">
        <f t="shared" si="4"/>
        <v>5.79</v>
      </c>
    </row>
    <row r="44" spans="1:13" ht="17">
      <c r="A44" s="2">
        <v>1963</v>
      </c>
      <c r="B44" s="8">
        <v>41723</v>
      </c>
      <c r="C44" s="5">
        <v>805.25</v>
      </c>
      <c r="D44" s="5">
        <f t="shared" si="1"/>
        <v>8052.5</v>
      </c>
      <c r="E44" s="8">
        <f t="shared" si="2"/>
        <v>805250000000</v>
      </c>
      <c r="F44" s="5">
        <f t="shared" si="3"/>
        <v>4255.1381804140328</v>
      </c>
      <c r="G44" s="5">
        <v>5.18</v>
      </c>
      <c r="H44" s="8">
        <v>189241798</v>
      </c>
      <c r="I44" s="8">
        <f t="shared" si="0"/>
        <v>1892.4179799999999</v>
      </c>
      <c r="J44" s="5">
        <v>22.047000000000001</v>
      </c>
      <c r="K44" s="3">
        <v>5.5100000000000003E-2</v>
      </c>
      <c r="L44" s="9">
        <v>5.5100000000000003E-2</v>
      </c>
      <c r="M44" s="10">
        <f t="shared" si="4"/>
        <v>5.5100000000000007</v>
      </c>
    </row>
    <row r="45" spans="1:13" ht="17">
      <c r="A45" s="2">
        <v>1964</v>
      </c>
      <c r="B45" s="8">
        <v>45645</v>
      </c>
      <c r="C45" s="5">
        <v>846.3</v>
      </c>
      <c r="D45" s="5">
        <f t="shared" si="1"/>
        <v>8463</v>
      </c>
      <c r="E45" s="8">
        <f t="shared" si="2"/>
        <v>846300000000</v>
      </c>
      <c r="F45" s="5">
        <f t="shared" si="3"/>
        <v>4410.367044315788</v>
      </c>
      <c r="G45" s="5">
        <v>5.39</v>
      </c>
      <c r="H45" s="8">
        <v>191888791</v>
      </c>
      <c r="I45" s="8">
        <f t="shared" si="0"/>
        <v>1918.8879099999999</v>
      </c>
      <c r="J45" s="5">
        <v>23.786999999999999</v>
      </c>
      <c r="K45" s="3">
        <v>7.8899999999999998E-2</v>
      </c>
      <c r="L45" s="9">
        <v>7.8899999999999998E-2</v>
      </c>
      <c r="M45" s="10">
        <f t="shared" si="4"/>
        <v>7.89</v>
      </c>
    </row>
    <row r="46" spans="1:13" ht="17">
      <c r="A46" s="2">
        <v>1965</v>
      </c>
      <c r="B46" s="8">
        <v>47089</v>
      </c>
      <c r="C46" s="5">
        <v>887.81</v>
      </c>
      <c r="D46" s="5">
        <f t="shared" si="1"/>
        <v>8878.0999999999985</v>
      </c>
      <c r="E46" s="8">
        <f t="shared" si="2"/>
        <v>887810000000</v>
      </c>
      <c r="F46" s="5">
        <f t="shared" si="3"/>
        <v>4569.2046394578138</v>
      </c>
      <c r="G46" s="5">
        <v>5.3</v>
      </c>
      <c r="H46" s="8">
        <v>194302963</v>
      </c>
      <c r="I46" s="8">
        <f t="shared" ref="I46:I98" si="5">H46/100000</f>
        <v>1943.02963</v>
      </c>
      <c r="J46" s="5">
        <v>24.234999999999999</v>
      </c>
      <c r="K46" s="3">
        <v>1.8800000000000001E-2</v>
      </c>
      <c r="L46" s="9">
        <v>1.8800000000000001E-2</v>
      </c>
      <c r="M46" s="10">
        <f t="shared" si="4"/>
        <v>1.8800000000000001</v>
      </c>
    </row>
    <row r="47" spans="1:13" ht="17">
      <c r="A47" s="2">
        <v>1966</v>
      </c>
      <c r="B47" s="8">
        <v>50894</v>
      </c>
      <c r="C47" s="5">
        <v>925.9</v>
      </c>
      <c r="D47" s="5">
        <f t="shared" si="1"/>
        <v>9259</v>
      </c>
      <c r="E47" s="8">
        <f t="shared" si="2"/>
        <v>925900000000</v>
      </c>
      <c r="F47" s="5">
        <f t="shared" si="3"/>
        <v>4710.5128604327083</v>
      </c>
      <c r="G47" s="5">
        <v>5.5</v>
      </c>
      <c r="H47" s="8">
        <v>196560338</v>
      </c>
      <c r="I47" s="8">
        <f t="shared" si="5"/>
        <v>1965.60338</v>
      </c>
      <c r="J47" s="5">
        <v>25.891999999999999</v>
      </c>
      <c r="K47" s="3">
        <v>6.8400000000000002E-2</v>
      </c>
      <c r="L47" s="9">
        <v>6.8400000000000002E-2</v>
      </c>
      <c r="M47" s="10">
        <f t="shared" si="4"/>
        <v>6.84</v>
      </c>
    </row>
    <row r="48" spans="1:13" ht="17">
      <c r="A48" s="2">
        <v>1967</v>
      </c>
      <c r="B48" s="8">
        <v>50724</v>
      </c>
      <c r="C48" s="5">
        <v>964.01</v>
      </c>
      <c r="D48" s="5">
        <f t="shared" si="1"/>
        <v>9640.1</v>
      </c>
      <c r="E48" s="8">
        <f t="shared" si="2"/>
        <v>964010000000</v>
      </c>
      <c r="F48" s="5">
        <f t="shared" si="3"/>
        <v>4851.2909553912523</v>
      </c>
      <c r="G48" s="5">
        <v>5.26</v>
      </c>
      <c r="H48" s="8">
        <v>198712056</v>
      </c>
      <c r="I48" s="8">
        <f t="shared" si="5"/>
        <v>1987.1205600000001</v>
      </c>
      <c r="J48" s="5">
        <v>25.526</v>
      </c>
      <c r="K48" s="3">
        <v>-1.41E-2</v>
      </c>
      <c r="L48" s="9">
        <v>-1.41E-2</v>
      </c>
      <c r="M48" s="10">
        <f t="shared" si="4"/>
        <v>-1.41</v>
      </c>
    </row>
    <row r="49" spans="1:13" ht="17">
      <c r="A49" s="2">
        <v>1968</v>
      </c>
      <c r="B49" s="8">
        <v>52725</v>
      </c>
      <c r="C49" s="5">
        <v>1015.87</v>
      </c>
      <c r="D49" s="5">
        <f t="shared" si="1"/>
        <v>10158.700000000001</v>
      </c>
      <c r="E49" s="8">
        <f t="shared" si="2"/>
        <v>1015870000000</v>
      </c>
      <c r="F49" s="5">
        <f t="shared" si="3"/>
        <v>5061.4816537769375</v>
      </c>
      <c r="G49" s="5">
        <v>5.19</v>
      </c>
      <c r="H49" s="8">
        <v>200706052</v>
      </c>
      <c r="I49" s="8">
        <f t="shared" si="5"/>
        <v>2007.06052</v>
      </c>
      <c r="J49" s="5">
        <v>26.27</v>
      </c>
      <c r="K49" s="3">
        <v>2.9100000000000001E-2</v>
      </c>
      <c r="L49" s="9">
        <v>2.9100000000000001E-2</v>
      </c>
      <c r="M49" s="10">
        <f t="shared" si="4"/>
        <v>2.91</v>
      </c>
    </row>
    <row r="50" spans="1:13" ht="17">
      <c r="A50" s="2">
        <v>1969</v>
      </c>
      <c r="B50" s="8">
        <v>53543</v>
      </c>
      <c r="C50" s="5">
        <v>1061.79</v>
      </c>
      <c r="D50" s="5">
        <f t="shared" si="1"/>
        <v>10617.9</v>
      </c>
      <c r="E50" s="8">
        <f t="shared" si="2"/>
        <v>1061790000000</v>
      </c>
      <c r="F50" s="5">
        <f t="shared" si="3"/>
        <v>5238.8296792275523</v>
      </c>
      <c r="G50" s="5">
        <v>5.04</v>
      </c>
      <c r="H50" s="8">
        <v>202676946</v>
      </c>
      <c r="I50" s="8">
        <f t="shared" si="5"/>
        <v>2026.76946</v>
      </c>
      <c r="J50" s="5">
        <v>26.417999999999999</v>
      </c>
      <c r="K50" s="3">
        <v>5.5999999999999999E-3</v>
      </c>
      <c r="L50" s="9">
        <v>5.5999999999999999E-3</v>
      </c>
      <c r="M50" s="10">
        <f t="shared" si="4"/>
        <v>0.55999999999999994</v>
      </c>
    </row>
    <row r="51" spans="1:13" ht="17">
      <c r="A51" s="2">
        <v>1970</v>
      </c>
      <c r="B51" s="8">
        <v>52627</v>
      </c>
      <c r="C51" s="5">
        <v>1109.72</v>
      </c>
      <c r="D51" s="5">
        <f t="shared" si="1"/>
        <v>11097.2</v>
      </c>
      <c r="E51" s="8">
        <f t="shared" si="2"/>
        <v>1109720000000</v>
      </c>
      <c r="F51" s="5">
        <f t="shared" si="3"/>
        <v>5411.8909268428433</v>
      </c>
      <c r="G51" s="5">
        <v>4.74</v>
      </c>
      <c r="H51" s="8">
        <v>205052174</v>
      </c>
      <c r="I51" s="8">
        <f t="shared" si="5"/>
        <v>2050.5217400000001</v>
      </c>
      <c r="J51" s="5">
        <v>25.664999999999999</v>
      </c>
      <c r="K51" s="3">
        <v>-2.8500000000000001E-2</v>
      </c>
      <c r="L51" s="9">
        <v>-2.8500000000000001E-2</v>
      </c>
      <c r="M51" s="10">
        <f t="shared" si="4"/>
        <v>-2.85</v>
      </c>
    </row>
    <row r="52" spans="1:13" ht="17">
      <c r="A52" s="2">
        <v>1971</v>
      </c>
      <c r="B52" s="8">
        <v>52542</v>
      </c>
      <c r="C52" s="5">
        <v>1178.81</v>
      </c>
      <c r="D52" s="5">
        <f t="shared" si="1"/>
        <v>11788.099999999999</v>
      </c>
      <c r="E52" s="8">
        <f t="shared" si="2"/>
        <v>1178810000000</v>
      </c>
      <c r="F52" s="5">
        <f t="shared" si="3"/>
        <v>5676.6163773991739</v>
      </c>
      <c r="G52" s="5">
        <v>4.46</v>
      </c>
      <c r="H52" s="8">
        <v>207660677</v>
      </c>
      <c r="I52" s="8">
        <f t="shared" si="5"/>
        <v>2076.6067699999999</v>
      </c>
      <c r="J52" s="5">
        <v>25.302</v>
      </c>
      <c r="K52" s="3">
        <v>-1.4200000000000001E-2</v>
      </c>
      <c r="L52" s="9">
        <v>-1.4200000000000001E-2</v>
      </c>
      <c r="M52" s="10">
        <f t="shared" si="4"/>
        <v>-1.4200000000000002</v>
      </c>
    </row>
    <row r="53" spans="1:13" ht="17">
      <c r="A53" s="2">
        <v>1972</v>
      </c>
      <c r="B53" s="8">
        <v>54589</v>
      </c>
      <c r="C53" s="5">
        <v>1259.79</v>
      </c>
      <c r="D53" s="5">
        <f t="shared" si="1"/>
        <v>12597.9</v>
      </c>
      <c r="E53" s="8">
        <f t="shared" si="2"/>
        <v>1259790000000</v>
      </c>
      <c r="F53" s="5">
        <f t="shared" si="3"/>
        <v>6001.9718048871446</v>
      </c>
      <c r="G53" s="5">
        <v>4.33</v>
      </c>
      <c r="H53" s="8">
        <v>209896021</v>
      </c>
      <c r="I53" s="8">
        <f t="shared" si="5"/>
        <v>2098.9602100000002</v>
      </c>
      <c r="J53" s="5">
        <v>26.007999999999999</v>
      </c>
      <c r="K53" s="3">
        <v>2.7900000000000001E-2</v>
      </c>
      <c r="L53" s="9">
        <v>2.7900000000000001E-2</v>
      </c>
      <c r="M53" s="10">
        <f t="shared" si="4"/>
        <v>2.79</v>
      </c>
    </row>
    <row r="54" spans="1:13" ht="17">
      <c r="A54" s="2">
        <v>1973</v>
      </c>
      <c r="B54" s="8">
        <v>54052</v>
      </c>
      <c r="C54" s="5">
        <v>1313.11</v>
      </c>
      <c r="D54" s="5">
        <f t="shared" si="1"/>
        <v>13131.099999999999</v>
      </c>
      <c r="E54" s="8">
        <f t="shared" si="2"/>
        <v>1313110000000</v>
      </c>
      <c r="F54" s="5">
        <f t="shared" si="3"/>
        <v>6196.5811441477363</v>
      </c>
      <c r="G54" s="5">
        <v>4.12</v>
      </c>
      <c r="H54" s="8">
        <v>211908788</v>
      </c>
      <c r="I54" s="8">
        <f t="shared" si="5"/>
        <v>2119.08788</v>
      </c>
      <c r="J54" s="5">
        <v>25.507000000000001</v>
      </c>
      <c r="K54" s="3">
        <v>-1.9199999999999998E-2</v>
      </c>
      <c r="L54" s="9">
        <v>-1.9199999999999998E-2</v>
      </c>
      <c r="M54" s="10">
        <f t="shared" si="4"/>
        <v>-1.92</v>
      </c>
    </row>
    <row r="55" spans="1:13" ht="17">
      <c r="A55" s="2">
        <v>1974</v>
      </c>
      <c r="B55" s="8">
        <v>45196</v>
      </c>
      <c r="C55" s="5">
        <v>1280.54</v>
      </c>
      <c r="D55" s="5">
        <f t="shared" si="1"/>
        <v>12805.4</v>
      </c>
      <c r="E55" s="8">
        <f t="shared" si="2"/>
        <v>1280540000000</v>
      </c>
      <c r="F55" s="5">
        <f t="shared" si="3"/>
        <v>5987.9190060984056</v>
      </c>
      <c r="G55" s="5">
        <v>3.53</v>
      </c>
      <c r="H55" s="8">
        <v>213853928</v>
      </c>
      <c r="I55" s="8">
        <f t="shared" si="5"/>
        <v>2138.53928</v>
      </c>
      <c r="J55" s="5">
        <v>21.134</v>
      </c>
      <c r="K55" s="3">
        <v>-0.1714</v>
      </c>
      <c r="L55" s="9">
        <v>-0.1714</v>
      </c>
      <c r="M55" s="10">
        <f t="shared" si="4"/>
        <v>-17.14</v>
      </c>
    </row>
    <row r="56" spans="1:13" ht="17">
      <c r="A56" s="2">
        <v>1975</v>
      </c>
      <c r="B56" s="8">
        <v>44525</v>
      </c>
      <c r="C56" s="5">
        <v>1327.66</v>
      </c>
      <c r="D56" s="5">
        <f t="shared" si="1"/>
        <v>13276.6</v>
      </c>
      <c r="E56" s="8">
        <f t="shared" si="2"/>
        <v>1327660000000</v>
      </c>
      <c r="F56" s="5">
        <f t="shared" si="3"/>
        <v>6147.3368276588799</v>
      </c>
      <c r="G56" s="5">
        <v>3.35</v>
      </c>
      <c r="H56" s="8">
        <v>215973199</v>
      </c>
      <c r="I56" s="8">
        <f t="shared" si="5"/>
        <v>2159.7319900000002</v>
      </c>
      <c r="J56" s="5">
        <v>20.616</v>
      </c>
      <c r="K56" s="3">
        <v>-2.4500000000000001E-2</v>
      </c>
      <c r="L56" s="9">
        <v>-2.4500000000000001E-2</v>
      </c>
      <c r="M56" s="10">
        <f t="shared" si="4"/>
        <v>-2.4500000000000002</v>
      </c>
    </row>
    <row r="57" spans="1:13" ht="17">
      <c r="A57" s="2">
        <v>1976</v>
      </c>
      <c r="B57" s="8">
        <v>45523</v>
      </c>
      <c r="C57" s="5">
        <v>1402.38</v>
      </c>
      <c r="D57" s="5">
        <f t="shared" si="1"/>
        <v>14023.800000000001</v>
      </c>
      <c r="E57" s="8">
        <f t="shared" si="2"/>
        <v>1402380000000</v>
      </c>
      <c r="F57" s="5">
        <f t="shared" si="3"/>
        <v>6431.8982969187482</v>
      </c>
      <c r="G57" s="5">
        <v>3.25</v>
      </c>
      <c r="H57" s="8">
        <v>218035164</v>
      </c>
      <c r="I57" s="8">
        <f t="shared" si="5"/>
        <v>2180.3516399999999</v>
      </c>
      <c r="J57" s="5">
        <v>20.879000000000001</v>
      </c>
      <c r="K57" s="3">
        <v>1.2699999999999999E-2</v>
      </c>
      <c r="L57" s="9">
        <v>1.2699999999999999E-2</v>
      </c>
      <c r="M57" s="10">
        <f t="shared" si="4"/>
        <v>1.27</v>
      </c>
    </row>
    <row r="58" spans="1:13" ht="17">
      <c r="A58" s="2">
        <v>1977</v>
      </c>
      <c r="B58" s="8">
        <v>47878</v>
      </c>
      <c r="C58" s="5">
        <v>1467.03</v>
      </c>
      <c r="D58" s="5">
        <f t="shared" si="1"/>
        <v>14670.3</v>
      </c>
      <c r="E58" s="8">
        <f t="shared" si="2"/>
        <v>1467030000000</v>
      </c>
      <c r="F58" s="5">
        <f t="shared" si="3"/>
        <v>6661.0689707349175</v>
      </c>
      <c r="G58" s="5">
        <v>3.26</v>
      </c>
      <c r="H58" s="8">
        <v>220239425</v>
      </c>
      <c r="I58" s="8">
        <f t="shared" si="5"/>
        <v>2202.3942499999998</v>
      </c>
      <c r="J58" s="5">
        <v>21.739000000000001</v>
      </c>
      <c r="K58" s="3">
        <v>4.1200000000000001E-2</v>
      </c>
      <c r="L58" s="9">
        <v>4.1200000000000001E-2</v>
      </c>
      <c r="M58" s="10">
        <f t="shared" si="4"/>
        <v>4.12</v>
      </c>
    </row>
    <row r="59" spans="1:13" ht="17">
      <c r="A59" s="2">
        <v>1978</v>
      </c>
      <c r="B59" s="8">
        <v>50331</v>
      </c>
      <c r="C59" s="5">
        <v>1544.7</v>
      </c>
      <c r="D59" s="5">
        <f t="shared" si="1"/>
        <v>15447</v>
      </c>
      <c r="E59" s="8">
        <f t="shared" si="2"/>
        <v>1544700000000</v>
      </c>
      <c r="F59" s="5">
        <f t="shared" si="3"/>
        <v>6939.8349287907658</v>
      </c>
      <c r="G59" s="5">
        <v>3.26</v>
      </c>
      <c r="H59" s="8">
        <v>222584545</v>
      </c>
      <c r="I59" s="8">
        <f t="shared" si="5"/>
        <v>2225.8454499999998</v>
      </c>
      <c r="J59" s="5">
        <v>22.611999999999998</v>
      </c>
      <c r="K59" s="3">
        <v>4.02E-2</v>
      </c>
      <c r="L59" s="9">
        <v>4.02E-2</v>
      </c>
      <c r="M59" s="10">
        <f t="shared" si="4"/>
        <v>4.0199999999999996</v>
      </c>
    </row>
    <row r="60" spans="1:13" ht="17">
      <c r="A60" s="2">
        <v>1979</v>
      </c>
      <c r="B60" s="8">
        <v>51093</v>
      </c>
      <c r="C60" s="5">
        <v>1529.13</v>
      </c>
      <c r="D60" s="5">
        <f t="shared" si="1"/>
        <v>15291.300000000001</v>
      </c>
      <c r="E60" s="8">
        <f t="shared" si="2"/>
        <v>1529130000000</v>
      </c>
      <c r="F60" s="5">
        <f t="shared" si="3"/>
        <v>6794.4577596546224</v>
      </c>
      <c r="G60" s="5">
        <v>3.34</v>
      </c>
      <c r="H60" s="8">
        <v>225055487</v>
      </c>
      <c r="I60" s="8">
        <f t="shared" si="5"/>
        <v>2250.5548699999999</v>
      </c>
      <c r="J60" s="5">
        <v>22.702000000000002</v>
      </c>
      <c r="K60" s="3">
        <v>4.0000000000000001E-3</v>
      </c>
      <c r="L60" s="9">
        <v>4.0000000000000001E-3</v>
      </c>
      <c r="M60" s="10">
        <f t="shared" si="4"/>
        <v>0.4</v>
      </c>
    </row>
    <row r="61" spans="1:13" ht="17">
      <c r="A61" s="2">
        <v>1980</v>
      </c>
      <c r="B61" s="8">
        <v>51091</v>
      </c>
      <c r="C61" s="5">
        <v>1527.3</v>
      </c>
      <c r="D61" s="5">
        <f t="shared" si="1"/>
        <v>15273</v>
      </c>
      <c r="E61" s="8">
        <f t="shared" si="2"/>
        <v>1527300000000</v>
      </c>
      <c r="F61" s="5">
        <f t="shared" si="3"/>
        <v>6721.5409579560592</v>
      </c>
      <c r="G61" s="5">
        <v>3.35</v>
      </c>
      <c r="H61" s="8">
        <v>227224681</v>
      </c>
      <c r="I61" s="8">
        <f t="shared" si="5"/>
        <v>2272.2468100000001</v>
      </c>
      <c r="J61" s="5">
        <v>22.484999999999999</v>
      </c>
      <c r="K61" s="3">
        <v>-9.5999999999999992E-3</v>
      </c>
      <c r="L61" s="9">
        <v>-9.5999999999999992E-3</v>
      </c>
      <c r="M61" s="10">
        <f t="shared" si="4"/>
        <v>-0.96</v>
      </c>
    </row>
    <row r="62" spans="1:13" ht="17">
      <c r="A62" s="2">
        <v>1981</v>
      </c>
      <c r="B62" s="8">
        <v>49301</v>
      </c>
      <c r="C62" s="5">
        <v>1552.8</v>
      </c>
      <c r="D62" s="5">
        <f t="shared" si="1"/>
        <v>15528</v>
      </c>
      <c r="E62" s="8">
        <f t="shared" si="2"/>
        <v>1552800000000</v>
      </c>
      <c r="F62" s="5">
        <f t="shared" si="3"/>
        <v>6767.0240269533251</v>
      </c>
      <c r="G62" s="5">
        <v>3.18</v>
      </c>
      <c r="H62" s="8">
        <v>229465714</v>
      </c>
      <c r="I62" s="8">
        <f t="shared" si="5"/>
        <v>2294.6571399999998</v>
      </c>
      <c r="J62" s="5">
        <v>21.484999999999999</v>
      </c>
      <c r="K62" s="3">
        <v>-4.4499999999999998E-2</v>
      </c>
      <c r="L62" s="9">
        <v>-4.4499999999999998E-2</v>
      </c>
      <c r="M62" s="10">
        <f t="shared" si="4"/>
        <v>-4.45</v>
      </c>
    </row>
    <row r="63" spans="1:13" ht="17">
      <c r="A63" s="2">
        <v>1982</v>
      </c>
      <c r="B63" s="8">
        <v>43945</v>
      </c>
      <c r="C63" s="5">
        <v>1595.01</v>
      </c>
      <c r="D63" s="5">
        <f t="shared" si="1"/>
        <v>15950.1</v>
      </c>
      <c r="E63" s="8">
        <f t="shared" si="2"/>
        <v>1595010000000</v>
      </c>
      <c r="F63" s="5">
        <f t="shared" si="3"/>
        <v>6885.0008921092249</v>
      </c>
      <c r="G63" s="5">
        <v>2.76</v>
      </c>
      <c r="H63" s="8">
        <v>231664458</v>
      </c>
      <c r="I63" s="8">
        <f t="shared" si="5"/>
        <v>2316.6445800000001</v>
      </c>
      <c r="J63" s="5">
        <v>18.969000000000001</v>
      </c>
      <c r="K63" s="3">
        <v>-0.1171</v>
      </c>
      <c r="L63" s="9">
        <v>-0.1171</v>
      </c>
      <c r="M63" s="10">
        <f t="shared" si="4"/>
        <v>-11.709999999999999</v>
      </c>
    </row>
    <row r="64" spans="1:13" ht="17">
      <c r="A64" s="2">
        <v>1983</v>
      </c>
      <c r="B64" s="8">
        <v>42589</v>
      </c>
      <c r="C64" s="5">
        <v>1652.79</v>
      </c>
      <c r="D64" s="5">
        <f t="shared" si="1"/>
        <v>16527.900000000001</v>
      </c>
      <c r="E64" s="8">
        <f t="shared" si="2"/>
        <v>1652790000000</v>
      </c>
      <c r="F64" s="5">
        <f t="shared" si="3"/>
        <v>7069.489299962941</v>
      </c>
      <c r="G64" s="5">
        <v>2.58</v>
      </c>
      <c r="H64" s="8">
        <v>233791994</v>
      </c>
      <c r="I64" s="8">
        <f t="shared" si="5"/>
        <v>2337.9199400000002</v>
      </c>
      <c r="J64" s="5">
        <v>18.216999999999999</v>
      </c>
      <c r="K64" s="3">
        <v>-3.9699999999999999E-2</v>
      </c>
      <c r="L64" s="9">
        <v>-3.9699999999999999E-2</v>
      </c>
      <c r="M64" s="10">
        <f t="shared" si="4"/>
        <v>-3.9699999999999998</v>
      </c>
    </row>
    <row r="65" spans="1:13" ht="17">
      <c r="A65" s="2">
        <v>1984</v>
      </c>
      <c r="B65" s="8">
        <v>44257</v>
      </c>
      <c r="C65" s="5">
        <v>1720.27</v>
      </c>
      <c r="D65" s="5">
        <f t="shared" si="1"/>
        <v>17202.7</v>
      </c>
      <c r="E65" s="8">
        <f t="shared" si="2"/>
        <v>1720270000000</v>
      </c>
      <c r="F65" s="5">
        <f t="shared" si="3"/>
        <v>7294.6918896631196</v>
      </c>
      <c r="G65" s="5">
        <v>2.57</v>
      </c>
      <c r="H65" s="8">
        <v>235824902</v>
      </c>
      <c r="I65" s="8">
        <f t="shared" si="5"/>
        <v>2358.2490200000002</v>
      </c>
      <c r="J65" s="5">
        <v>18.766999999999999</v>
      </c>
      <c r="K65" s="3">
        <v>3.0200000000000001E-2</v>
      </c>
      <c r="L65" s="9">
        <v>3.0200000000000001E-2</v>
      </c>
      <c r="M65" s="10">
        <f t="shared" si="4"/>
        <v>3.02</v>
      </c>
    </row>
    <row r="66" spans="1:13" ht="17">
      <c r="A66" s="2">
        <v>1985</v>
      </c>
      <c r="B66" s="8">
        <v>43825</v>
      </c>
      <c r="C66" s="5">
        <v>1774.18</v>
      </c>
      <c r="D66" s="5">
        <f t="shared" si="1"/>
        <v>17741.8</v>
      </c>
      <c r="E66" s="8">
        <f t="shared" si="2"/>
        <v>1774180000000</v>
      </c>
      <c r="F66" s="5">
        <f t="shared" si="3"/>
        <v>7456.9254411901084</v>
      </c>
      <c r="G66" s="5">
        <v>2.4700000000000002</v>
      </c>
      <c r="H66" s="8">
        <v>237923795</v>
      </c>
      <c r="I66" s="8">
        <f t="shared" si="5"/>
        <v>2379.2379500000002</v>
      </c>
      <c r="J66" s="5">
        <v>18.420000000000002</v>
      </c>
      <c r="K66" s="3">
        <v>-1.8499999999999999E-2</v>
      </c>
      <c r="L66" s="9">
        <v>-1.8499999999999999E-2</v>
      </c>
      <c r="M66" s="10">
        <f t="shared" si="4"/>
        <v>-1.8499999999999999</v>
      </c>
    </row>
    <row r="67" spans="1:13" ht="17">
      <c r="A67" s="2">
        <v>1986</v>
      </c>
      <c r="B67" s="8">
        <v>46087</v>
      </c>
      <c r="C67" s="5">
        <v>1834.87</v>
      </c>
      <c r="D67" s="5">
        <f t="shared" ref="D67:D98" si="6">C67*10</f>
        <v>18348.699999999997</v>
      </c>
      <c r="E67" s="8">
        <f t="shared" ref="E67:E98" si="7">C67*1000000000</f>
        <v>1834870000000</v>
      </c>
      <c r="F67" s="5">
        <f t="shared" ref="F67:F98" si="8">E67/H67</f>
        <v>7641.060843115587</v>
      </c>
      <c r="G67" s="5">
        <v>2.5099999999999998</v>
      </c>
      <c r="H67" s="8">
        <v>240132887</v>
      </c>
      <c r="I67" s="8">
        <f t="shared" si="5"/>
        <v>2401.3288699999998</v>
      </c>
      <c r="J67" s="5">
        <v>19.192</v>
      </c>
      <c r="K67" s="3">
        <v>4.19E-2</v>
      </c>
      <c r="L67" s="9">
        <v>4.19E-2</v>
      </c>
      <c r="M67" s="10">
        <f t="shared" ref="M67:M98" si="9">L67*100</f>
        <v>4.1900000000000004</v>
      </c>
    </row>
    <row r="68" spans="1:13" ht="17">
      <c r="A68" s="2">
        <v>1987</v>
      </c>
      <c r="B68" s="8">
        <v>46390</v>
      </c>
      <c r="C68" s="5">
        <v>1921.2</v>
      </c>
      <c r="D68" s="5">
        <f t="shared" si="6"/>
        <v>19212</v>
      </c>
      <c r="E68" s="8">
        <f t="shared" si="7"/>
        <v>1921200000000</v>
      </c>
      <c r="F68" s="5">
        <f t="shared" si="8"/>
        <v>7929.3762829053539</v>
      </c>
      <c r="G68" s="5">
        <v>2.42</v>
      </c>
      <c r="H68" s="8">
        <v>242288918</v>
      </c>
      <c r="I68" s="8">
        <f t="shared" si="5"/>
        <v>2422.8891800000001</v>
      </c>
      <c r="J68" s="5">
        <v>19.146999999999998</v>
      </c>
      <c r="K68" s="3">
        <v>-2.3999999999999998E-3</v>
      </c>
      <c r="L68" s="9">
        <v>-2.3999999999999998E-3</v>
      </c>
      <c r="M68" s="10">
        <f t="shared" si="9"/>
        <v>-0.24</v>
      </c>
    </row>
    <row r="69" spans="1:13" ht="17">
      <c r="A69" s="2">
        <v>1988</v>
      </c>
      <c r="B69" s="8">
        <v>47087</v>
      </c>
      <c r="C69" s="5">
        <v>2025.96</v>
      </c>
      <c r="D69" s="5">
        <f t="shared" si="6"/>
        <v>20259.599999999999</v>
      </c>
      <c r="E69" s="8">
        <f t="shared" si="7"/>
        <v>2025960000000</v>
      </c>
      <c r="F69" s="5">
        <f t="shared" si="8"/>
        <v>8286.1694696135783</v>
      </c>
      <c r="G69" s="5">
        <v>2.3199999999999998</v>
      </c>
      <c r="H69" s="8">
        <v>244498982</v>
      </c>
      <c r="I69" s="8">
        <f t="shared" si="5"/>
        <v>2444.9898199999998</v>
      </c>
      <c r="J69" s="5">
        <v>19.259</v>
      </c>
      <c r="K69" s="3">
        <v>5.7999999999999996E-3</v>
      </c>
      <c r="L69" s="9">
        <v>5.7999999999999996E-3</v>
      </c>
      <c r="M69" s="10">
        <f t="shared" si="9"/>
        <v>0.57999999999999996</v>
      </c>
    </row>
    <row r="70" spans="1:13" ht="17">
      <c r="A70" s="2">
        <v>1989</v>
      </c>
      <c r="B70" s="8">
        <v>45582</v>
      </c>
      <c r="C70" s="5">
        <v>2096.46</v>
      </c>
      <c r="D70" s="5">
        <f t="shared" si="6"/>
        <v>20964.599999999999</v>
      </c>
      <c r="E70" s="8">
        <f t="shared" si="7"/>
        <v>2096460000000</v>
      </c>
      <c r="F70" s="5">
        <f t="shared" si="8"/>
        <v>8493.9086796438023</v>
      </c>
      <c r="G70" s="5">
        <v>2.17</v>
      </c>
      <c r="H70" s="8">
        <v>246819230</v>
      </c>
      <c r="I70" s="8">
        <f t="shared" si="5"/>
        <v>2468.1923000000002</v>
      </c>
      <c r="J70" s="5">
        <v>18.468</v>
      </c>
      <c r="K70" s="3">
        <v>-4.1099999999999998E-2</v>
      </c>
      <c r="L70" s="9">
        <v>-4.1099999999999998E-2</v>
      </c>
      <c r="M70" s="10">
        <f t="shared" si="9"/>
        <v>-4.1099999999999994</v>
      </c>
    </row>
    <row r="71" spans="1:13" ht="17">
      <c r="A71" s="2">
        <v>1990</v>
      </c>
      <c r="B71" s="8">
        <v>44599</v>
      </c>
      <c r="C71" s="5">
        <v>2144.36</v>
      </c>
      <c r="D71" s="5">
        <f t="shared" si="6"/>
        <v>21443.600000000002</v>
      </c>
      <c r="E71" s="8">
        <f t="shared" si="7"/>
        <v>2144360000000.0002</v>
      </c>
      <c r="F71" s="5">
        <f t="shared" si="8"/>
        <v>8595.8558992121671</v>
      </c>
      <c r="G71" s="5">
        <v>2.08</v>
      </c>
      <c r="H71" s="8">
        <v>249464396</v>
      </c>
      <c r="I71" s="8">
        <f t="shared" si="5"/>
        <v>2494.6439599999999</v>
      </c>
      <c r="J71" s="5">
        <v>17.878</v>
      </c>
      <c r="K71" s="3">
        <v>-3.1899999999999998E-2</v>
      </c>
      <c r="L71" s="9">
        <v>-3.1899999999999998E-2</v>
      </c>
      <c r="M71" s="10">
        <f t="shared" si="9"/>
        <v>-3.19</v>
      </c>
    </row>
    <row r="72" spans="1:13" ht="17">
      <c r="A72" s="2">
        <v>1991</v>
      </c>
      <c r="B72" s="8">
        <v>41508</v>
      </c>
      <c r="C72" s="5">
        <v>2172.0500000000002</v>
      </c>
      <c r="D72" s="5">
        <f t="shared" si="6"/>
        <v>21720.5</v>
      </c>
      <c r="E72" s="8">
        <f t="shared" si="7"/>
        <v>2172050000000.0002</v>
      </c>
      <c r="F72" s="5">
        <f t="shared" si="8"/>
        <v>8614.0129505134137</v>
      </c>
      <c r="G72" s="5">
        <v>1.91</v>
      </c>
      <c r="H72" s="8">
        <v>252153092</v>
      </c>
      <c r="I72" s="8">
        <f t="shared" si="5"/>
        <v>2521.5309200000002</v>
      </c>
      <c r="J72" s="5">
        <v>16.460999999999999</v>
      </c>
      <c r="K72" s="3">
        <v>-7.9200000000000007E-2</v>
      </c>
      <c r="L72" s="9">
        <v>-7.9200000000000007E-2</v>
      </c>
      <c r="M72" s="10">
        <f t="shared" si="9"/>
        <v>-7.9200000000000008</v>
      </c>
    </row>
    <row r="73" spans="1:13" ht="17">
      <c r="A73" s="2">
        <v>1992</v>
      </c>
      <c r="B73" s="8">
        <v>39250</v>
      </c>
      <c r="C73" s="5">
        <v>2247.15</v>
      </c>
      <c r="D73" s="5">
        <f t="shared" si="6"/>
        <v>22471.5</v>
      </c>
      <c r="E73" s="8">
        <f t="shared" si="7"/>
        <v>2247150000000</v>
      </c>
      <c r="F73" s="5">
        <f t="shared" si="8"/>
        <v>8811.3267153250254</v>
      </c>
      <c r="G73" s="5">
        <v>1.75</v>
      </c>
      <c r="H73" s="8">
        <v>255029699</v>
      </c>
      <c r="I73" s="8">
        <f t="shared" si="5"/>
        <v>2550.2969899999998</v>
      </c>
      <c r="J73" s="5">
        <v>15.39</v>
      </c>
      <c r="K73" s="3">
        <v>-6.5100000000000005E-2</v>
      </c>
      <c r="L73" s="9">
        <v>-6.5100000000000005E-2</v>
      </c>
      <c r="M73" s="10">
        <f t="shared" si="9"/>
        <v>-6.5100000000000007</v>
      </c>
    </row>
    <row r="74" spans="1:13" ht="17">
      <c r="A74" s="2">
        <v>1993</v>
      </c>
      <c r="B74" s="8">
        <v>40150</v>
      </c>
      <c r="C74" s="5">
        <v>2296.38</v>
      </c>
      <c r="D74" s="5">
        <f t="shared" si="6"/>
        <v>22963.800000000003</v>
      </c>
      <c r="E74" s="8">
        <f t="shared" si="7"/>
        <v>2296380000000</v>
      </c>
      <c r="F74" s="5">
        <f t="shared" si="8"/>
        <v>8908.2037683473209</v>
      </c>
      <c r="G74" s="5">
        <v>1.75</v>
      </c>
      <c r="H74" s="8">
        <v>257782608</v>
      </c>
      <c r="I74" s="8">
        <f t="shared" si="5"/>
        <v>2577.8260799999998</v>
      </c>
      <c r="J74" s="5">
        <v>15.574999999999999</v>
      </c>
      <c r="K74" s="3">
        <v>1.2E-2</v>
      </c>
      <c r="L74" s="9">
        <v>1.2E-2</v>
      </c>
      <c r="M74" s="10">
        <f t="shared" si="9"/>
        <v>1.2</v>
      </c>
    </row>
    <row r="75" spans="1:13" ht="17">
      <c r="A75" s="2">
        <v>1994</v>
      </c>
      <c r="B75" s="8">
        <v>40716</v>
      </c>
      <c r="C75" s="5">
        <v>2358</v>
      </c>
      <c r="D75" s="5">
        <f t="shared" si="6"/>
        <v>23580</v>
      </c>
      <c r="E75" s="8">
        <f t="shared" si="7"/>
        <v>2358000000000</v>
      </c>
      <c r="F75" s="5">
        <f t="shared" si="8"/>
        <v>9057.8380643782657</v>
      </c>
      <c r="G75" s="5">
        <v>1.73</v>
      </c>
      <c r="H75" s="8">
        <v>260327021</v>
      </c>
      <c r="I75" s="8">
        <f t="shared" si="5"/>
        <v>2603.2702100000001</v>
      </c>
      <c r="J75" s="5">
        <v>15.6403</v>
      </c>
      <c r="K75" s="3">
        <v>4.1999999999999997E-3</v>
      </c>
      <c r="L75" s="9">
        <v>4.1999999999999997E-3</v>
      </c>
      <c r="M75" s="10">
        <f t="shared" si="9"/>
        <v>0.42</v>
      </c>
    </row>
    <row r="76" spans="1:13" ht="17">
      <c r="A76" s="2">
        <v>1995</v>
      </c>
      <c r="B76" s="8">
        <v>41817</v>
      </c>
      <c r="C76" s="5">
        <v>2423</v>
      </c>
      <c r="D76" s="5">
        <f t="shared" si="6"/>
        <v>24230</v>
      </c>
      <c r="E76" s="8">
        <f t="shared" si="7"/>
        <v>2423000000000</v>
      </c>
      <c r="F76" s="5">
        <f t="shared" si="8"/>
        <v>9219.82418514448</v>
      </c>
      <c r="G76" s="5">
        <v>1.73</v>
      </c>
      <c r="H76" s="8">
        <v>262803276</v>
      </c>
      <c r="I76" s="8">
        <f t="shared" si="5"/>
        <v>2628.0327600000001</v>
      </c>
      <c r="J76" s="5">
        <v>15.911899999999999</v>
      </c>
      <c r="K76" s="3">
        <v>1.7399999999999999E-2</v>
      </c>
      <c r="L76" s="9">
        <v>1.7399999999999999E-2</v>
      </c>
      <c r="M76" s="10">
        <f t="shared" si="9"/>
        <v>1.7399999999999998</v>
      </c>
    </row>
    <row r="77" spans="1:13" ht="17">
      <c r="A77" s="2">
        <v>1996</v>
      </c>
      <c r="B77" s="8">
        <v>42065</v>
      </c>
      <c r="C77" s="5">
        <v>2486</v>
      </c>
      <c r="D77" s="5">
        <f t="shared" si="6"/>
        <v>24860</v>
      </c>
      <c r="E77" s="8">
        <f t="shared" si="7"/>
        <v>2486000000000</v>
      </c>
      <c r="F77" s="5">
        <f t="shared" si="8"/>
        <v>9373.0474860001123</v>
      </c>
      <c r="G77" s="5">
        <v>1.69</v>
      </c>
      <c r="H77" s="8">
        <v>265228572</v>
      </c>
      <c r="I77" s="8">
        <f t="shared" si="5"/>
        <v>2652.2857199999999</v>
      </c>
      <c r="J77" s="5">
        <v>15.8599</v>
      </c>
      <c r="K77" s="3">
        <v>-3.3E-3</v>
      </c>
      <c r="L77" s="9">
        <v>-3.3E-3</v>
      </c>
      <c r="M77" s="10">
        <f t="shared" si="9"/>
        <v>-0.33</v>
      </c>
    </row>
    <row r="78" spans="1:13" ht="17">
      <c r="A78" s="2">
        <v>1997</v>
      </c>
      <c r="B78" s="8">
        <v>42013</v>
      </c>
      <c r="C78" s="5">
        <v>2562</v>
      </c>
      <c r="D78" s="5">
        <f t="shared" si="6"/>
        <v>25620</v>
      </c>
      <c r="E78" s="8">
        <f t="shared" si="7"/>
        <v>2562000000000</v>
      </c>
      <c r="F78" s="5">
        <f t="shared" si="8"/>
        <v>9567.4265826137744</v>
      </c>
      <c r="G78" s="5">
        <v>1.64</v>
      </c>
      <c r="H78" s="8">
        <v>267783607</v>
      </c>
      <c r="I78" s="8">
        <f t="shared" si="5"/>
        <v>2677.8360699999998</v>
      </c>
      <c r="J78" s="5">
        <v>15.6892</v>
      </c>
      <c r="K78" s="3">
        <v>-1.0800000000000001E-2</v>
      </c>
      <c r="L78" s="9">
        <v>-1.0800000000000001E-2</v>
      </c>
      <c r="M78" s="10">
        <f t="shared" si="9"/>
        <v>-1.08</v>
      </c>
    </row>
    <row r="79" spans="1:13" ht="17">
      <c r="A79" s="2">
        <v>1998</v>
      </c>
      <c r="B79" s="8">
        <v>41501</v>
      </c>
      <c r="C79" s="5">
        <v>2632</v>
      </c>
      <c r="D79" s="5">
        <f t="shared" si="6"/>
        <v>26320</v>
      </c>
      <c r="E79" s="8">
        <f t="shared" si="7"/>
        <v>2632000000000</v>
      </c>
      <c r="F79" s="5">
        <f t="shared" si="8"/>
        <v>9739.2024021727921</v>
      </c>
      <c r="G79" s="5">
        <v>1.58</v>
      </c>
      <c r="H79" s="8">
        <v>270248003</v>
      </c>
      <c r="I79" s="8">
        <f t="shared" si="5"/>
        <v>2702.4800300000002</v>
      </c>
      <c r="J79" s="5">
        <v>15.3566</v>
      </c>
      <c r="K79" s="3">
        <v>-2.12E-2</v>
      </c>
      <c r="L79" s="9">
        <v>-2.12E-2</v>
      </c>
      <c r="M79" s="10">
        <f t="shared" si="9"/>
        <v>-2.12</v>
      </c>
    </row>
    <row r="80" spans="1:13" ht="17">
      <c r="A80" s="2">
        <v>1999</v>
      </c>
      <c r="B80" s="8">
        <v>41717</v>
      </c>
      <c r="C80" s="5">
        <v>2691</v>
      </c>
      <c r="D80" s="5">
        <f t="shared" si="6"/>
        <v>26910</v>
      </c>
      <c r="E80" s="8">
        <f t="shared" si="7"/>
        <v>2691000000000</v>
      </c>
      <c r="F80" s="5">
        <f t="shared" si="8"/>
        <v>9868.3192528381951</v>
      </c>
      <c r="G80" s="5">
        <v>1.55</v>
      </c>
      <c r="H80" s="8">
        <v>272690813</v>
      </c>
      <c r="I80" s="8">
        <f t="shared" si="5"/>
        <v>2726.9081299999998</v>
      </c>
      <c r="J80" s="5">
        <v>15.298299999999999</v>
      </c>
      <c r="K80" s="3">
        <v>-3.8E-3</v>
      </c>
      <c r="L80" s="9">
        <v>-3.8E-3</v>
      </c>
      <c r="M80" s="10">
        <f t="shared" si="9"/>
        <v>-0.38</v>
      </c>
    </row>
    <row r="81" spans="1:13" ht="17">
      <c r="A81" s="2">
        <v>2000</v>
      </c>
      <c r="B81" s="8">
        <v>41945</v>
      </c>
      <c r="C81" s="5">
        <v>2747</v>
      </c>
      <c r="D81" s="5">
        <f t="shared" si="6"/>
        <v>27470</v>
      </c>
      <c r="E81" s="8">
        <f t="shared" si="7"/>
        <v>2747000000000</v>
      </c>
      <c r="F81" s="5">
        <f t="shared" si="8"/>
        <v>9733.6463331940449</v>
      </c>
      <c r="G81" s="5">
        <v>1.53</v>
      </c>
      <c r="H81" s="8">
        <v>282216952</v>
      </c>
      <c r="I81" s="8">
        <f t="shared" si="5"/>
        <v>2822.1695199999999</v>
      </c>
      <c r="J81" s="5">
        <v>14.8627</v>
      </c>
      <c r="K81" s="3">
        <v>-2.8500000000000001E-2</v>
      </c>
      <c r="L81" s="9">
        <v>-2.8500000000000001E-2</v>
      </c>
      <c r="M81" s="10">
        <f t="shared" si="9"/>
        <v>-2.85</v>
      </c>
    </row>
    <row r="82" spans="1:13" ht="17">
      <c r="A82" s="6">
        <v>2001</v>
      </c>
      <c r="B82" s="8">
        <v>42196</v>
      </c>
      <c r="C82" s="5">
        <v>2797</v>
      </c>
      <c r="D82" s="5">
        <f t="shared" si="6"/>
        <v>27970</v>
      </c>
      <c r="E82" s="8">
        <f t="shared" si="7"/>
        <v>2797000000000</v>
      </c>
      <c r="F82" s="5">
        <f t="shared" si="8"/>
        <v>9806.2491323555587</v>
      </c>
      <c r="G82" s="5">
        <v>1.51</v>
      </c>
      <c r="H82" s="8">
        <v>285226284</v>
      </c>
      <c r="I82" s="8">
        <f t="shared" si="5"/>
        <v>2852.2628399999999</v>
      </c>
      <c r="J82" s="5">
        <v>14.794</v>
      </c>
      <c r="K82" s="3">
        <v>-4.5999999999999999E-3</v>
      </c>
      <c r="L82" s="9">
        <v>-4.5999999999999999E-3</v>
      </c>
      <c r="M82" s="10">
        <f t="shared" si="9"/>
        <v>-0.45999999999999996</v>
      </c>
    </row>
    <row r="83" spans="1:13" ht="17">
      <c r="A83" s="2">
        <v>2002</v>
      </c>
      <c r="B83" s="8">
        <v>43005</v>
      </c>
      <c r="C83" s="5">
        <v>2856</v>
      </c>
      <c r="D83" s="5">
        <f t="shared" si="6"/>
        <v>28560</v>
      </c>
      <c r="E83" s="8">
        <f t="shared" si="7"/>
        <v>2856000000000</v>
      </c>
      <c r="F83" s="5">
        <f t="shared" si="8"/>
        <v>9912.3309511565622</v>
      </c>
      <c r="G83" s="5">
        <v>1.51</v>
      </c>
      <c r="H83" s="8">
        <v>288125973</v>
      </c>
      <c r="I83" s="8">
        <f t="shared" si="5"/>
        <v>2881.2597300000002</v>
      </c>
      <c r="J83" s="5">
        <v>14.926</v>
      </c>
      <c r="K83" s="3">
        <v>8.8999999999999999E-3</v>
      </c>
      <c r="L83" s="9">
        <v>8.8999999999999999E-3</v>
      </c>
      <c r="M83" s="10">
        <f t="shared" si="9"/>
        <v>0.89</v>
      </c>
    </row>
    <row r="84" spans="1:13" ht="17">
      <c r="A84" s="2">
        <v>2003</v>
      </c>
      <c r="B84" s="8">
        <v>42884</v>
      </c>
      <c r="C84" s="5">
        <v>2890</v>
      </c>
      <c r="D84" s="5">
        <f t="shared" si="6"/>
        <v>28900</v>
      </c>
      <c r="E84" s="8">
        <f t="shared" si="7"/>
        <v>2890000000000</v>
      </c>
      <c r="F84" s="5">
        <f t="shared" si="8"/>
        <v>9938.2377041655764</v>
      </c>
      <c r="G84" s="5">
        <v>1.48</v>
      </c>
      <c r="H84" s="8">
        <v>290796023</v>
      </c>
      <c r="I84" s="8">
        <f t="shared" si="5"/>
        <v>2907.9602300000001</v>
      </c>
      <c r="J84" s="5">
        <v>14.747</v>
      </c>
      <c r="K84" s="3">
        <v>-1.7500000000000002E-2</v>
      </c>
      <c r="L84" s="9">
        <v>-1.7500000000000002E-2</v>
      </c>
      <c r="M84" s="10">
        <f t="shared" si="9"/>
        <v>-1.7500000000000002</v>
      </c>
    </row>
    <row r="85" spans="1:13" ht="17">
      <c r="A85" s="2">
        <v>2004</v>
      </c>
      <c r="B85" s="8">
        <v>42836</v>
      </c>
      <c r="C85" s="5">
        <v>2965</v>
      </c>
      <c r="D85" s="5">
        <f t="shared" si="6"/>
        <v>29650</v>
      </c>
      <c r="E85" s="8">
        <f t="shared" si="7"/>
        <v>2965000000000</v>
      </c>
      <c r="F85" s="5">
        <f t="shared" si="8"/>
        <v>10097.461515883777</v>
      </c>
      <c r="G85" s="5">
        <v>1.44</v>
      </c>
      <c r="H85" s="8">
        <v>293638158</v>
      </c>
      <c r="I85" s="8">
        <f t="shared" si="5"/>
        <v>2936.3815800000002</v>
      </c>
      <c r="J85" s="5">
        <v>14.587999999999999</v>
      </c>
      <c r="K85" s="3">
        <v>-5.1999999999999998E-3</v>
      </c>
      <c r="L85" s="9">
        <v>-5.1999999999999998E-3</v>
      </c>
      <c r="M85" s="10">
        <f t="shared" si="9"/>
        <v>-0.52</v>
      </c>
    </row>
    <row r="86" spans="1:13" ht="17">
      <c r="A86" s="2">
        <v>2005</v>
      </c>
      <c r="B86" s="8">
        <v>43510</v>
      </c>
      <c r="C86" s="5">
        <v>2989</v>
      </c>
      <c r="D86" s="5">
        <f t="shared" si="6"/>
        <v>29890</v>
      </c>
      <c r="E86" s="8">
        <f t="shared" si="7"/>
        <v>2989000000000</v>
      </c>
      <c r="F86" s="5">
        <f t="shared" si="8"/>
        <v>10080.704283801188</v>
      </c>
      <c r="G86" s="5">
        <v>1.46</v>
      </c>
      <c r="H86" s="8">
        <v>296507061</v>
      </c>
      <c r="I86" s="8">
        <f t="shared" si="5"/>
        <v>2965.0706100000002</v>
      </c>
      <c r="J86" s="5">
        <v>14.673999999999999</v>
      </c>
      <c r="K86" s="3">
        <v>4.4000000000000003E-3</v>
      </c>
      <c r="L86" s="9">
        <v>4.4000000000000003E-3</v>
      </c>
      <c r="M86" s="10">
        <f t="shared" si="9"/>
        <v>0.44</v>
      </c>
    </row>
    <row r="87" spans="1:13" ht="17">
      <c r="A87" s="2">
        <v>2006</v>
      </c>
      <c r="B87" s="8">
        <v>42708</v>
      </c>
      <c r="C87" s="5">
        <v>3014</v>
      </c>
      <c r="D87" s="5">
        <f t="shared" si="6"/>
        <v>30140</v>
      </c>
      <c r="E87" s="8">
        <f t="shared" si="7"/>
        <v>3014000000000</v>
      </c>
      <c r="F87" s="5">
        <f t="shared" si="8"/>
        <v>10066.851240302205</v>
      </c>
      <c r="G87" s="5">
        <v>1.42</v>
      </c>
      <c r="H87" s="8">
        <v>299398484</v>
      </c>
      <c r="I87" s="8">
        <f t="shared" si="5"/>
        <v>2993.9848400000001</v>
      </c>
      <c r="J87" s="5">
        <v>14.265000000000001</v>
      </c>
      <c r="K87" s="3">
        <v>-2.7900000000000001E-2</v>
      </c>
      <c r="L87" s="9">
        <v>-2.7900000000000001E-2</v>
      </c>
      <c r="M87" s="10">
        <f t="shared" si="9"/>
        <v>-2.79</v>
      </c>
    </row>
    <row r="88" spans="1:13" ht="17">
      <c r="A88" s="2">
        <v>2007</v>
      </c>
      <c r="B88" s="8">
        <v>41259</v>
      </c>
      <c r="C88" s="5">
        <v>3031</v>
      </c>
      <c r="D88" s="5">
        <f t="shared" si="6"/>
        <v>30310</v>
      </c>
      <c r="E88" s="8">
        <f t="shared" si="7"/>
        <v>3031000000000</v>
      </c>
      <c r="F88" s="5">
        <f t="shared" si="8"/>
        <v>10065.087777942659</v>
      </c>
      <c r="G88" s="5">
        <v>1.36</v>
      </c>
      <c r="H88" s="8">
        <v>301139947</v>
      </c>
      <c r="I88" s="8">
        <f t="shared" si="5"/>
        <v>3011.3994699999998</v>
      </c>
      <c r="J88" s="5">
        <v>13.701000000000001</v>
      </c>
      <c r="K88" s="3">
        <v>-3.85E-2</v>
      </c>
      <c r="L88" s="9">
        <v>-3.85E-2</v>
      </c>
      <c r="M88" s="10">
        <f t="shared" si="9"/>
        <v>-3.85</v>
      </c>
    </row>
    <row r="89" spans="1:13" ht="17">
      <c r="A89" s="2">
        <v>2008</v>
      </c>
      <c r="B89" s="8">
        <v>37423</v>
      </c>
      <c r="C89" s="5">
        <v>2977</v>
      </c>
      <c r="D89" s="5">
        <f t="shared" si="6"/>
        <v>29770</v>
      </c>
      <c r="E89" s="8">
        <f t="shared" si="7"/>
        <v>2977000000000</v>
      </c>
      <c r="F89" s="5">
        <f t="shared" si="8"/>
        <v>9798.4152964025561</v>
      </c>
      <c r="G89" s="5">
        <v>1.26</v>
      </c>
      <c r="H89" s="8">
        <v>303824640</v>
      </c>
      <c r="I89" s="8">
        <f t="shared" si="5"/>
        <v>3038.2464</v>
      </c>
      <c r="J89" s="5">
        <v>12.317</v>
      </c>
      <c r="K89" s="3">
        <v>-0.11</v>
      </c>
      <c r="L89" s="9">
        <v>-0.11</v>
      </c>
      <c r="M89" s="10">
        <f t="shared" si="9"/>
        <v>-11</v>
      </c>
    </row>
    <row r="90" spans="1:13" ht="17">
      <c r="A90" s="2">
        <v>2009</v>
      </c>
      <c r="B90" s="8">
        <v>33883</v>
      </c>
      <c r="C90" s="5">
        <v>2957</v>
      </c>
      <c r="D90" s="5">
        <f t="shared" si="6"/>
        <v>29570</v>
      </c>
      <c r="E90" s="8">
        <f t="shared" si="7"/>
        <v>2957000000000</v>
      </c>
      <c r="F90" s="5">
        <f t="shared" si="8"/>
        <v>9641.3433322464953</v>
      </c>
      <c r="G90" s="5">
        <v>1.1499999999999999</v>
      </c>
      <c r="H90" s="8">
        <v>306700000</v>
      </c>
      <c r="I90" s="8">
        <f t="shared" si="5"/>
        <v>3067</v>
      </c>
      <c r="J90" s="5">
        <v>11.048</v>
      </c>
      <c r="K90" s="3">
        <v>-9.7000000000000003E-2</v>
      </c>
      <c r="L90" s="9">
        <v>-9.7000000000000003E-2</v>
      </c>
      <c r="M90" s="10">
        <f t="shared" si="9"/>
        <v>-9.7000000000000011</v>
      </c>
    </row>
    <row r="91" spans="1:13" ht="17">
      <c r="A91" s="7">
        <v>2010</v>
      </c>
      <c r="B91" s="8">
        <v>32999</v>
      </c>
      <c r="C91" s="5">
        <v>2967</v>
      </c>
      <c r="D91" s="5">
        <f t="shared" si="6"/>
        <v>29670</v>
      </c>
      <c r="E91" s="8">
        <f t="shared" si="7"/>
        <v>2967000000000</v>
      </c>
      <c r="F91" s="5">
        <f t="shared" si="8"/>
        <v>9591.8222199233169</v>
      </c>
      <c r="G91" s="5">
        <v>1.1100000000000001</v>
      </c>
      <c r="H91" s="8">
        <v>309326000</v>
      </c>
      <c r="I91" s="8">
        <f t="shared" si="5"/>
        <v>3093.26</v>
      </c>
      <c r="J91" s="5">
        <v>10.667999999999999</v>
      </c>
      <c r="K91" s="3">
        <v>-3.5000000000000003E-2</v>
      </c>
      <c r="L91" s="9">
        <v>-3.5000000000000003E-2</v>
      </c>
      <c r="M91" s="10">
        <f t="shared" si="9"/>
        <v>-3.5000000000000004</v>
      </c>
    </row>
    <row r="92" spans="1:13" ht="17">
      <c r="A92" s="7">
        <v>2011</v>
      </c>
      <c r="B92" s="8">
        <v>32479</v>
      </c>
      <c r="C92" s="5">
        <v>2950</v>
      </c>
      <c r="D92" s="5">
        <f t="shared" si="6"/>
        <v>29500</v>
      </c>
      <c r="E92" s="8">
        <f t="shared" si="7"/>
        <v>2950000000000</v>
      </c>
      <c r="F92" s="5">
        <f t="shared" si="8"/>
        <v>9467.630332361965</v>
      </c>
      <c r="G92" s="5">
        <v>1.1000000000000001</v>
      </c>
      <c r="H92" s="8">
        <v>311588000</v>
      </c>
      <c r="I92" s="8">
        <f t="shared" si="5"/>
        <v>3115.88</v>
      </c>
      <c r="J92" s="5">
        <v>10.42</v>
      </c>
      <c r="K92" s="3">
        <v>-2.3E-2</v>
      </c>
      <c r="L92" s="9">
        <v>-2.3E-2</v>
      </c>
      <c r="M92" s="10">
        <f t="shared" si="9"/>
        <v>-2.2999999999999998</v>
      </c>
    </row>
    <row r="93" spans="1:13" ht="17">
      <c r="A93" s="7">
        <v>2012</v>
      </c>
      <c r="B93" s="8">
        <v>33782</v>
      </c>
      <c r="C93" s="5">
        <v>2969</v>
      </c>
      <c r="D93" s="5">
        <f t="shared" si="6"/>
        <v>29690</v>
      </c>
      <c r="E93" s="8">
        <f t="shared" si="7"/>
        <v>2969000000000</v>
      </c>
      <c r="F93" s="5">
        <f t="shared" si="8"/>
        <v>9458.0044215931757</v>
      </c>
      <c r="G93" s="5">
        <v>1.1399999999999999</v>
      </c>
      <c r="H93" s="8">
        <v>313914000</v>
      </c>
      <c r="I93" s="8">
        <f t="shared" si="5"/>
        <v>3139.14</v>
      </c>
      <c r="J93" s="5">
        <v>10.75</v>
      </c>
      <c r="K93" s="3">
        <v>2.5999999999999999E-2</v>
      </c>
      <c r="L93" s="9">
        <v>2.5999999999999999E-2</v>
      </c>
      <c r="M93" s="10">
        <f t="shared" si="9"/>
        <v>2.6</v>
      </c>
    </row>
    <row r="94" spans="1:13" ht="17">
      <c r="A94" s="2">
        <v>2013</v>
      </c>
      <c r="B94" s="8">
        <v>32893</v>
      </c>
      <c r="C94" s="5">
        <v>2988</v>
      </c>
      <c r="D94" s="5">
        <f t="shared" si="6"/>
        <v>29880</v>
      </c>
      <c r="E94" s="8">
        <f t="shared" si="7"/>
        <v>2988000000000</v>
      </c>
      <c r="F94" s="5">
        <f t="shared" si="8"/>
        <v>9451.8376991671121</v>
      </c>
      <c r="G94" s="5">
        <v>1.1000000000000001</v>
      </c>
      <c r="H94" s="8">
        <v>316129000</v>
      </c>
      <c r="I94" s="8">
        <f t="shared" si="5"/>
        <v>3161.29</v>
      </c>
      <c r="J94" s="5">
        <v>10.4</v>
      </c>
      <c r="K94" s="3">
        <v>-3.3000000000000002E-2</v>
      </c>
      <c r="L94" s="9">
        <v>-3.3000000000000002E-2</v>
      </c>
      <c r="M94" s="10">
        <f t="shared" si="9"/>
        <v>-3.3000000000000003</v>
      </c>
    </row>
    <row r="95" spans="1:13" ht="17">
      <c r="A95" s="2">
        <v>2014</v>
      </c>
      <c r="B95" s="8">
        <v>32744</v>
      </c>
      <c r="C95" s="5">
        <v>3026</v>
      </c>
      <c r="D95" s="5">
        <f t="shared" si="6"/>
        <v>30260</v>
      </c>
      <c r="E95" s="8">
        <f t="shared" si="7"/>
        <v>3026000000000</v>
      </c>
      <c r="F95" s="5">
        <f t="shared" si="8"/>
        <v>9490.0583328106386</v>
      </c>
      <c r="G95" s="5">
        <v>1.08</v>
      </c>
      <c r="H95" s="8">
        <v>318860000</v>
      </c>
      <c r="I95" s="8">
        <f t="shared" si="5"/>
        <v>3188.6</v>
      </c>
      <c r="J95" s="5">
        <v>10.28</v>
      </c>
      <c r="K95" s="3">
        <v>-8.9999999999999993E-3</v>
      </c>
      <c r="L95" s="9">
        <v>-8.9999999999999993E-3</v>
      </c>
      <c r="M95" s="10">
        <f t="shared" si="9"/>
        <v>-0.89999999999999991</v>
      </c>
    </row>
    <row r="96" spans="1:13" ht="17">
      <c r="A96" s="2">
        <v>2015</v>
      </c>
      <c r="B96" s="8">
        <v>35485</v>
      </c>
      <c r="C96" s="5">
        <v>3095</v>
      </c>
      <c r="D96" s="5">
        <f t="shared" si="6"/>
        <v>30950</v>
      </c>
      <c r="E96" s="8">
        <f t="shared" si="7"/>
        <v>3095000000000</v>
      </c>
      <c r="F96" s="5">
        <f t="shared" si="8"/>
        <v>9630.6438062046855</v>
      </c>
      <c r="G96" s="5">
        <v>1.1499999999999999</v>
      </c>
      <c r="H96" s="8">
        <v>321370000</v>
      </c>
      <c r="I96" s="8">
        <f t="shared" si="5"/>
        <v>3213.7</v>
      </c>
      <c r="J96" s="5">
        <v>11.06</v>
      </c>
      <c r="K96" s="3">
        <v>0.105</v>
      </c>
      <c r="L96" s="9">
        <v>0.105</v>
      </c>
      <c r="M96" s="10">
        <f t="shared" si="9"/>
        <v>10.5</v>
      </c>
    </row>
    <row r="97" spans="1:13" ht="17">
      <c r="A97" s="7">
        <v>2016</v>
      </c>
      <c r="B97" s="8">
        <v>37806</v>
      </c>
      <c r="C97" s="5">
        <v>3174</v>
      </c>
      <c r="D97" s="5">
        <f t="shared" si="6"/>
        <v>31740</v>
      </c>
      <c r="E97" s="8">
        <f t="shared" si="7"/>
        <v>3174000000000</v>
      </c>
      <c r="F97" s="5">
        <f t="shared" si="8"/>
        <v>9822.9455838524882</v>
      </c>
      <c r="G97" s="5">
        <v>1.19</v>
      </c>
      <c r="H97" s="8">
        <v>323121000</v>
      </c>
      <c r="I97" s="8">
        <f t="shared" si="5"/>
        <v>3231.21</v>
      </c>
      <c r="J97" s="5">
        <v>11.59</v>
      </c>
      <c r="K97" s="3">
        <v>5.6000000000000001E-2</v>
      </c>
      <c r="L97" s="9">
        <v>5.6000000000000001E-2</v>
      </c>
      <c r="M97" s="10">
        <f t="shared" si="9"/>
        <v>5.6000000000000005</v>
      </c>
    </row>
    <row r="98" spans="1:13" ht="17">
      <c r="A98" s="7">
        <v>2017</v>
      </c>
      <c r="B98" s="8">
        <v>37133</v>
      </c>
      <c r="C98" s="5">
        <v>3213</v>
      </c>
      <c r="D98" s="5">
        <f t="shared" si="6"/>
        <v>32130</v>
      </c>
      <c r="E98" s="8">
        <f t="shared" si="7"/>
        <v>3213000000000</v>
      </c>
      <c r="F98" s="5">
        <f t="shared" si="8"/>
        <v>9864.3309109999718</v>
      </c>
      <c r="G98" s="5">
        <v>1.1599999999999999</v>
      </c>
      <c r="H98" s="8">
        <v>325719000</v>
      </c>
      <c r="I98" s="8">
        <f t="shared" si="5"/>
        <v>3257.19</v>
      </c>
      <c r="J98" s="5">
        <v>11.4</v>
      </c>
      <c r="K98" s="3">
        <v>-1.7999999999999999E-2</v>
      </c>
      <c r="L98" s="9">
        <v>-1.7999999999999999E-2</v>
      </c>
      <c r="M98" s="10">
        <f t="shared" si="9"/>
        <v>-1.7999999999999998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Design and Industry Department, SFSU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 Trogu</dc:creator>
  <cp:lastModifiedBy>Pino Trogu</cp:lastModifiedBy>
  <dcterms:created xsi:type="dcterms:W3CDTF">2018-11-15T00:20:11Z</dcterms:created>
  <dcterms:modified xsi:type="dcterms:W3CDTF">2018-11-15T23:08:44Z</dcterms:modified>
</cp:coreProperties>
</file>